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19F409F3-6DDF-45AF-A614-790113CC3E15}" xr6:coauthVersionLast="41" xr6:coauthVersionMax="41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YOU SHOULD NOT SEE ME" sheetId="4" state="veryHidden" r:id="rId1"/>
    <sheet name="Souhrn investic" sheetId="6" r:id="rId2"/>
    <sheet name="příklad" sheetId="1" r:id="rId3"/>
    <sheet name="SRR14-20" sheetId="7" r:id="rId4"/>
  </sheets>
  <definedNames>
    <definedName name="Zameren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3" i="6" l="1"/>
  <c r="X43" i="6"/>
  <c r="W43" i="6"/>
  <c r="AA42" i="6"/>
  <c r="X42" i="6"/>
  <c r="W42" i="6"/>
  <c r="AA41" i="6"/>
  <c r="X41" i="6"/>
  <c r="W41" i="6"/>
  <c r="AA40" i="6"/>
  <c r="X40" i="6"/>
  <c r="W40" i="6"/>
  <c r="AA39" i="6"/>
  <c r="X39" i="6"/>
  <c r="W39" i="6"/>
  <c r="AA38" i="6"/>
  <c r="X38" i="6"/>
  <c r="W38" i="6"/>
  <c r="R36" i="6" l="1"/>
  <c r="R37" i="6"/>
  <c r="V37" i="6" s="1"/>
  <c r="R35" i="6"/>
  <c r="V35" i="6" s="1"/>
  <c r="P36" i="6"/>
  <c r="V36" i="6" l="1"/>
  <c r="AA32" i="6"/>
  <c r="AA33" i="6"/>
  <c r="AA34" i="6"/>
  <c r="W32" i="6"/>
  <c r="W33" i="6"/>
  <c r="W34" i="6"/>
  <c r="X32" i="6"/>
  <c r="X33" i="6"/>
  <c r="X34" i="6"/>
  <c r="AA19" i="6"/>
  <c r="AA21" i="6"/>
  <c r="AA22" i="6"/>
  <c r="AA23" i="6"/>
  <c r="AA24" i="6"/>
  <c r="AA25" i="6"/>
  <c r="AA26" i="6"/>
  <c r="AA27" i="6"/>
  <c r="AA28" i="6"/>
  <c r="AA29" i="6"/>
  <c r="AA30" i="6"/>
  <c r="W19" i="6"/>
  <c r="X19" i="6"/>
  <c r="W21" i="6"/>
  <c r="X21" i="6"/>
  <c r="W22" i="6"/>
  <c r="X22" i="6"/>
  <c r="W23" i="6"/>
  <c r="X23" i="6"/>
  <c r="W24" i="6"/>
  <c r="X24" i="6"/>
  <c r="W25" i="6"/>
  <c r="X25" i="6"/>
  <c r="W26" i="6"/>
  <c r="X26" i="6"/>
  <c r="W27" i="6"/>
  <c r="X27" i="6"/>
  <c r="W28" i="6"/>
  <c r="X28" i="6"/>
  <c r="W29" i="6"/>
  <c r="X29" i="6"/>
  <c r="W30" i="6"/>
  <c r="X30" i="6"/>
  <c r="W5" i="6" l="1"/>
  <c r="AA17" i="6"/>
  <c r="X17" i="6"/>
  <c r="W17" i="6"/>
  <c r="AA16" i="6"/>
  <c r="X16" i="6"/>
  <c r="W16" i="6"/>
  <c r="AA15" i="6"/>
  <c r="X15" i="6"/>
  <c r="W15" i="6"/>
  <c r="AA14" i="6"/>
  <c r="X14" i="6"/>
  <c r="W14" i="6"/>
  <c r="AA13" i="6"/>
  <c r="X13" i="6"/>
  <c r="W13" i="6"/>
  <c r="AA12" i="6"/>
  <c r="X12" i="6"/>
  <c r="W12" i="6"/>
  <c r="AA11" i="6"/>
  <c r="X11" i="6"/>
  <c r="W11" i="6"/>
  <c r="AA10" i="6"/>
  <c r="X10" i="6"/>
  <c r="W10" i="6"/>
  <c r="AA9" i="6"/>
  <c r="X9" i="6"/>
  <c r="W9" i="6"/>
  <c r="AA8" i="6"/>
  <c r="X8" i="6"/>
  <c r="W8" i="6"/>
  <c r="AA7" i="6"/>
  <c r="X7" i="6"/>
  <c r="W7" i="6"/>
  <c r="AA6" i="6"/>
  <c r="X6" i="6"/>
  <c r="W6" i="6"/>
  <c r="AA5" i="6"/>
  <c r="X5" i="6"/>
  <c r="W6" i="1" l="1"/>
  <c r="X6" i="1"/>
  <c r="Z6" i="1" s="1"/>
  <c r="AA6" i="1"/>
  <c r="W7" i="1"/>
  <c r="X7" i="1"/>
  <c r="AA7" i="1"/>
  <c r="W8" i="1"/>
  <c r="X8" i="1"/>
  <c r="AA8" i="1"/>
  <c r="W9" i="1"/>
  <c r="X9" i="1"/>
  <c r="AA9" i="1"/>
  <c r="W10" i="1"/>
  <c r="X10" i="1"/>
  <c r="AA10" i="1"/>
  <c r="W11" i="1"/>
  <c r="X11" i="1"/>
  <c r="AA11" i="1"/>
  <c r="W12" i="1"/>
  <c r="X12" i="1"/>
  <c r="AA12" i="1"/>
  <c r="W13" i="1"/>
  <c r="X13" i="1"/>
  <c r="AA13" i="1"/>
  <c r="W14" i="1"/>
  <c r="X14" i="1"/>
  <c r="AA14" i="1"/>
  <c r="W15" i="1"/>
  <c r="X15" i="1"/>
  <c r="AA15" i="1"/>
  <c r="W16" i="1"/>
  <c r="X16" i="1"/>
  <c r="AA16" i="1"/>
  <c r="W17" i="1"/>
  <c r="X17" i="1"/>
  <c r="AA17" i="1"/>
  <c r="W18" i="1"/>
  <c r="X18" i="1"/>
  <c r="AA18" i="1"/>
  <c r="W19" i="1"/>
  <c r="X19" i="1"/>
  <c r="AA19" i="1"/>
  <c r="W20" i="1"/>
  <c r="X20" i="1"/>
  <c r="AA20" i="1"/>
  <c r="W21" i="1"/>
  <c r="X21" i="1"/>
  <c r="AA21" i="1"/>
  <c r="W22" i="1"/>
  <c r="X22" i="1"/>
  <c r="AA22" i="1"/>
  <c r="W23" i="1"/>
  <c r="X23" i="1"/>
  <c r="AA23" i="1"/>
  <c r="W24" i="1"/>
  <c r="X24" i="1"/>
  <c r="AA24" i="1"/>
  <c r="W25" i="1"/>
  <c r="X25" i="1"/>
  <c r="AA25" i="1"/>
  <c r="W26" i="1"/>
  <c r="X26" i="1"/>
  <c r="AA26" i="1"/>
  <c r="W27" i="1"/>
  <c r="X27" i="1"/>
  <c r="AA27" i="1"/>
  <c r="W28" i="1"/>
  <c r="X28" i="1"/>
  <c r="AA28" i="1"/>
  <c r="W29" i="1"/>
  <c r="X29" i="1"/>
  <c r="AA29" i="1"/>
  <c r="W30" i="1"/>
  <c r="X30" i="1"/>
  <c r="AA30" i="1"/>
  <c r="W31" i="1"/>
  <c r="X31" i="1"/>
  <c r="AA31" i="1"/>
  <c r="W32" i="1"/>
  <c r="X32" i="1"/>
  <c r="AA32" i="1"/>
  <c r="AA5" i="1" l="1"/>
  <c r="X5" i="1"/>
  <c r="W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FFUK</author>
    <author>František Puršl</author>
  </authors>
  <commentList>
    <comment ref="AD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FFUK:</t>
        </r>
        <r>
          <rPr>
            <sz val="9"/>
            <color indexed="81"/>
            <rFont val="Tahoma"/>
            <family val="2"/>
            <charset val="238"/>
          </rPr>
          <t xml:space="preserve">
max. 600 znaků - minimálně popiště - v lepším případě kvantifikujte.
Vyberte 3 nejdůležitější výsledky pro vymezené cílové skupiny a popište současný stav a stav, kterého bude dosaženy díky investici - Ideálně v kvantitativní podobě (v naturálních jednotkách), alespoň ovšem pomocí  slovního popisu. 
Pozor nezaměňovat cíl projektu s socioekonomickými výsledky. Zde je skutečně o popis efektů investičního projektu na vymezené cílové skupiny - příkladem u infrastrukturních projektů - změna úmrtnosti na vvozovce, změna času stráveného na vozovce, dopady na emise, hlučnost...</t>
        </r>
      </text>
    </comment>
    <comment ref="E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v rozsahu max. 800 znaků - popište, co je předmětem investic, čeho bude investicí dosaženo, co je cílem investice, jaké jsou hlavní výsledky - finanční či socioekonomické. </t>
        </r>
      </text>
    </comment>
    <comment ref="F4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Zvolte jednu z následujících možností:
a) Nová investice - vyvolaná dnešním havarijním stavem
b) Nová investice - vyvolaná kapacitní nedostatečností dnešního stavu
c) Nová investice - vyvolaná potřebou změnit kvalitativní charakteristiky 
d) Obnovující investice - z důvodu aktuální havarijního stavu předmětu investice
e) Obnovující investice - z důvodu potřeby zvýšit kvalitativní parametry předmětu investice
f) Rozšiřující investice - z důvodu potřeby navýšit kapacity
g) Investice je vyžádána legislativní změnou
</t>
        </r>
      </text>
    </comment>
    <comment ref="G4" authorId="1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Např. zdravotnictví, životní prostředí, doprava…</t>
        </r>
      </text>
    </comment>
    <comment ref="O4" authorId="1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Celková částka v tis. Kč (vč. DPH)</t>
        </r>
      </text>
    </comment>
    <comment ref="W4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Dáno součtem buněk.
V tis. Kč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FFUK</author>
    <author>František Puršl</author>
  </authors>
  <commentList>
    <comment ref="AD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FFUK:</t>
        </r>
        <r>
          <rPr>
            <sz val="9"/>
            <color indexed="81"/>
            <rFont val="Tahoma"/>
            <family val="2"/>
            <charset val="238"/>
          </rPr>
          <t xml:space="preserve">
max. 600 znaků - minimálně popiště - v lepším případě kvantifikujte</t>
        </r>
      </text>
    </comment>
    <comment ref="E4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Sieber: v rozsahu max. 800 znaků - popište, co je předmětem investic, čeho bude investicí dosaženo, co je cílem investice, jaké jsou hlavní výsledky - finanční či socioekonomické. </t>
        </r>
      </text>
    </comment>
    <comment ref="F4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SIEBER:</t>
        </r>
        <r>
          <rPr>
            <sz val="9"/>
            <color indexed="81"/>
            <rFont val="Tahoma"/>
            <family val="2"/>
            <charset val="238"/>
          </rPr>
          <t xml:space="preserve">
Zvolte jednu z následujících možností:
a) Nová investice - vyvolaná dnešním havarijním stavem
b) Nová investice - vyvolaná kapacitní nedostatečností dnešního stavu
c) Nová investice - vyvolaná potřebou změnit kvalitativní charakteristiky 
d) Obnovující investice - z důvodu aktuální havarijního stavu předmětu investice
e) Obnovující investice - z důvodu potřeby zvýšit kvalitativní parametry předmětu investice
f) Rozšiřující investice - z důvodu potřeby navýšit kapacity
g) Investice je vyžádána legislativní změnou
</t>
        </r>
      </text>
    </comment>
    <comment ref="G4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František Puršl:</t>
        </r>
        <r>
          <rPr>
            <sz val="9"/>
            <color indexed="81"/>
            <rFont val="Tahoma"/>
            <family val="2"/>
            <charset val="238"/>
          </rPr>
          <t xml:space="preserve">
Např. zdravotnictví, životní prostředí, doprava…</t>
        </r>
      </text>
    </comment>
    <comment ref="O4" authorId="1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František Puršl:</t>
        </r>
        <r>
          <rPr>
            <sz val="9"/>
            <color indexed="81"/>
            <rFont val="Tahoma"/>
            <family val="2"/>
            <charset val="238"/>
          </rPr>
          <t xml:space="preserve">
Celková částka v tis. Kč (vč. DPH)</t>
        </r>
      </text>
    </comment>
    <comment ref="W4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František Puršl:</t>
        </r>
        <r>
          <rPr>
            <sz val="9"/>
            <color indexed="81"/>
            <rFont val="Tahoma"/>
            <family val="2"/>
            <charset val="238"/>
          </rPr>
          <t xml:space="preserve">
Dáno součtem buněk.
V tis. Kč</t>
        </r>
      </text>
    </comment>
  </commentList>
</comments>
</file>

<file path=xl/sharedStrings.xml><?xml version="1.0" encoding="utf-8"?>
<sst xmlns="http://schemas.openxmlformats.org/spreadsheetml/2006/main" count="309" uniqueCount="164">
  <si>
    <t>Stavební povolení</t>
  </si>
  <si>
    <t>Požadované veřejné zdroje</t>
  </si>
  <si>
    <t>Z toho požadovaných národních zdrojů</t>
  </si>
  <si>
    <t>***Z toho požadovaných na rok 2019</t>
  </si>
  <si>
    <t>***Z toho požadovaných na rok 2020</t>
  </si>
  <si>
    <t>Z toho požadovaných evropských zdrojů</t>
  </si>
  <si>
    <t>Předpokládaný rok zahájení realizace projektu</t>
  </si>
  <si>
    <t>Strategická cíl SRR</t>
  </si>
  <si>
    <t>Název strategického dokumentu (strategického/specifického cíle), na který se daná potřeba váže)</t>
  </si>
  <si>
    <t>Velikost investičních výdajů (tis. Kč)</t>
  </si>
  <si>
    <r>
      <t xml:space="preserve">Evropské zdroje
</t>
    </r>
    <r>
      <rPr>
        <sz val="11"/>
        <color theme="1"/>
        <rFont val="Calibri"/>
        <family val="2"/>
        <charset val="238"/>
        <scheme val="minor"/>
      </rPr>
      <t>(tis. Kč)</t>
    </r>
  </si>
  <si>
    <r>
      <t xml:space="preserve">Národní zdroje
</t>
    </r>
    <r>
      <rPr>
        <sz val="11"/>
        <color theme="1"/>
        <rFont val="Calibri"/>
        <family val="2"/>
        <charset val="238"/>
        <scheme val="minor"/>
      </rPr>
      <t>(tis. Kč)</t>
    </r>
  </si>
  <si>
    <t>Státní rozpočet</t>
  </si>
  <si>
    <t xml:space="preserve">Státní fondy </t>
  </si>
  <si>
    <t>Operační programy ESIF</t>
  </si>
  <si>
    <t>Další programy EU (komunitární programy)</t>
  </si>
  <si>
    <t xml:space="preserve">Úvěry </t>
  </si>
  <si>
    <t>Jiné externí zdroje (soukromé společnosti)</t>
  </si>
  <si>
    <t>Vlastní zdroje</t>
  </si>
  <si>
    <r>
      <rPr>
        <b/>
        <sz val="11"/>
        <color theme="1"/>
        <rFont val="Calibri"/>
        <family val="2"/>
        <charset val="238"/>
        <scheme val="minor"/>
      </rPr>
      <t>Struktura financování</t>
    </r>
    <r>
      <rPr>
        <sz val="11"/>
        <color theme="1"/>
        <rFont val="Calibri"/>
        <family val="2"/>
        <charset val="238"/>
        <scheme val="minor"/>
      </rPr>
      <t xml:space="preserve">
(tis. Kč)</t>
    </r>
  </si>
  <si>
    <t>Kategorie investičního projektu</t>
  </si>
  <si>
    <t>Název investičního projektu</t>
  </si>
  <si>
    <t>Stručný popis investičního projektu</t>
  </si>
  <si>
    <t>Pokud ne – kdy bude hotové stavební povolení - měsíc, rok</t>
  </si>
  <si>
    <t>Kod obce</t>
  </si>
  <si>
    <t>Název obce</t>
  </si>
  <si>
    <t>Ano</t>
  </si>
  <si>
    <t>vzdělávání, sociální péče</t>
  </si>
  <si>
    <t>JMK</t>
  </si>
  <si>
    <t>Strategie rozvoje kraje</t>
  </si>
  <si>
    <t>Rekonstrukce zámku</t>
  </si>
  <si>
    <t>xxx</t>
  </si>
  <si>
    <t xml:space="preserve">Investiční projekt spočívá v rekonstrukci zámku, ve kterém bude vybudováno centrum, kde bude umístěn nový penzion pro seniory, nová mateřská škola a sloučeny dvě základní školy. Nově vzniklá základní škola bude kapacitně odpovídat stávajícím počtům v existujících školách. Vznikne nových 50 míst v zámecké mateřské škola. Dům pro seniory bude mít kapacitu 100 osob s možností rozšíření v případě snížení potřeby míst v základní a mateřské škole. Stávající základní školy budou nabídnuty k využití podnikatelských subjektů. </t>
  </si>
  <si>
    <t>f</t>
  </si>
  <si>
    <t>Rekonstrukce mostu</t>
  </si>
  <si>
    <t>d</t>
  </si>
  <si>
    <t>doprava</t>
  </si>
  <si>
    <t>Investiční projekt spočívá v rekonstrukci mostu, na kterém je realizována silniční doprava a na okraji mostu je umístěna komunikace pro cyklisty a pěší. Most umožňuje nejkratší spojení mezi obcí A a B (díky mostu je spojení mezi obcemi dlouhé 2 km). Lze odhadovat, že most ročně využije 100 tis. automobilů (průměrný počet osob ve voze je 1,5), 6 tis. chodců a 24 tis. cyklistů.</t>
  </si>
  <si>
    <t>2.1.</t>
  </si>
  <si>
    <t>3.1.</t>
  </si>
  <si>
    <t>Popis investice (vyberte z nabídky)</t>
  </si>
  <si>
    <t>Jsou již zajištěné zdroje financování</t>
  </si>
  <si>
    <t>Pokud ano, tak z jakých zdrojů</t>
  </si>
  <si>
    <t xml:space="preserve">Nositel </t>
  </si>
  <si>
    <t>Zvýší se kvalita života seniorů v obci, jelikož nově bude v obci 220 míst (oproti stávajícím 120) v penzionech pro seniory a oni budou moci zestárnout v místě bydliště s plným kulturním a zdravotním servisem. Zvýší se kvalita rodin s dětmi - nová kapacita mateřských škol bude 130 míst (oproti stávajícím 80).</t>
  </si>
  <si>
    <t>Čas strávený při přesunu z místa A do místa B - dohromady za auta, cyklisty a chodce bude 8 285,43 hodin, oproti dnešním 33 142,86 hodin (předpokládáme, že rychlost v jednotlivých modech se nezmění - (předpokládáme, průměrnou rychlost automobilů 70 km/h, cyklistů 24 km/h a chodců 6 km/h)</t>
  </si>
  <si>
    <t>Popiště a  v naturálních jednotkách kvantifikujte max. 5 hlavních socioekonomických výsledků investice</t>
  </si>
  <si>
    <t>Společenský přínos investice</t>
  </si>
  <si>
    <t>Přehled strategických investic státu pro rok 2019</t>
  </si>
  <si>
    <t>Opatření SRR</t>
  </si>
  <si>
    <t>Priority SRR</t>
  </si>
  <si>
    <t>P.1 Využití potenciálu rozvojových území</t>
  </si>
  <si>
    <t>1.1 Podpora transferu znalostí mezi výzkumným a podnikatelským sektorem</t>
  </si>
  <si>
    <t>1.2 Rozvoj univerzit a výzkumných institucí</t>
  </si>
  <si>
    <t>1.3 Podpora integrace dopravních systémů</t>
  </si>
  <si>
    <t>1.4 Rozšíření a zkvalitnění infrastruktury</t>
  </si>
  <si>
    <t>1.5 Adaptabilita trhu práce</t>
  </si>
  <si>
    <t>P.2 Rozvoj klíčové infrastruktury nadregionálního významu</t>
  </si>
  <si>
    <t>2.1 Modernizace silniční infrastruktury</t>
  </si>
  <si>
    <t>2.2 Modernizace železniční sítě</t>
  </si>
  <si>
    <t>2.3 Rozšíření a modernizace energetických sítí</t>
  </si>
  <si>
    <t>P.3 Zkvalitnění sociálního prostředí rozvojových území</t>
  </si>
  <si>
    <t>3.X Podpora integrace sociálně vyloučených a sociálním vyloučením ohrožených skupin obyvatelstva</t>
  </si>
  <si>
    <t>3.1 Zvýšení kvality a vybavenosti veřejnými službami</t>
  </si>
  <si>
    <t>3.2 Rozvoj a zlepšování podmínek pro volnočasové aktivity obyvatel a pro využití kulturního potenciálu</t>
  </si>
  <si>
    <t>3.3 Podpora bydlení jako nástroje sociální soudržnosti</t>
  </si>
  <si>
    <t>P.4 Vyvážený rozvoj stabilizovaných území</t>
  </si>
  <si>
    <t>4.1 Zajištění odpovídající kapacity infrastruktury veřejnéch služeb</t>
  </si>
  <si>
    <t>4.2 Zlepšení vnitřní a vnější obslužnosti území</t>
  </si>
  <si>
    <t>4.3 Podpora inovací v podnikání</t>
  </si>
  <si>
    <t>P.5 Oživení periferních území</t>
  </si>
  <si>
    <t>5.1 Podpora rozvoje lokální ekonomiky</t>
  </si>
  <si>
    <t>5.2 Podpora zvýšení kvality pracovní síly</t>
  </si>
  <si>
    <t>5.3 Zajištění základních služeb a obslužnosti</t>
  </si>
  <si>
    <t>P.6 Ochrana a udržitelné využívání krajinného potenciálu</t>
  </si>
  <si>
    <t>6.1 Odstraňování starých ekologických zátěží, revitalizace brownfields a území po bývalé těžbě nerostných surovin</t>
  </si>
  <si>
    <t>6.2 Podpora inovativních technologií v oblasti odpadového hospodářství</t>
  </si>
  <si>
    <t>6.3 Využívání obnovitelných zdrojů energie ve vazbě na místní podmínky</t>
  </si>
  <si>
    <t>6.4 Omezování negativních vlivů dopravy (hluk, prach atd.) na obyvatelstvo a na krajinu</t>
  </si>
  <si>
    <t>6.5 Udržitelné užívání vodních zdrojů</t>
  </si>
  <si>
    <t>P.7 Ochrana přírody a krajiny, kvalitní a bezpečné prostředí pro život</t>
  </si>
  <si>
    <t xml:space="preserve">7.1 Zlepšení kvality prostředí v sídlech, ochrana a rozvoj krajinných hodnot </t>
  </si>
  <si>
    <t xml:space="preserve">7.2 Posílení preventivních opatření proti vzniku přírodních pohrom </t>
  </si>
  <si>
    <t>7.3 Obnova území po vzniku živelních pohrom</t>
  </si>
  <si>
    <t>P.8 Zkvalitnění institucionální rámce pro rozvoj regionů</t>
  </si>
  <si>
    <t>8.1 Zkvalitňování administrativních kapacit veřejné správy</t>
  </si>
  <si>
    <t>8.2 Zkvalitnění systémového rámce podpory regionálního a místního rozvoje</t>
  </si>
  <si>
    <t>8.3 Informační a komunikační podpora fungování územní veřejné správy</t>
  </si>
  <si>
    <t>P.9 Podpora spolupráce na místní a regionální úrovni</t>
  </si>
  <si>
    <t>9.1 Posílení strategických a koncepčních přístupů k místnímu a regionálnímu rozvoji</t>
  </si>
  <si>
    <t xml:space="preserve">9.2 Podpora  meziobecní a regionální spolupráce  </t>
  </si>
  <si>
    <t>České Budějovice</t>
  </si>
  <si>
    <t>Třídící linka</t>
  </si>
  <si>
    <t>Chlum u Třeboně - dplnění kanalizace a vodovodu</t>
  </si>
  <si>
    <t>Soubor projektů  - protipovodňová opatření</t>
  </si>
  <si>
    <t xml:space="preserve">Rekonstrukce systému odpadních vod, výstavba ČOV, snížení vypuštění znečištění </t>
  </si>
  <si>
    <t>Snížení energ. náročnosti - rekonstrukce kasáren Žižkova - Úřad SM ČB pro ORP - zatím zrušen</t>
  </si>
  <si>
    <t>Rekonstrukce kotle K12 na spoluspalování TAP. Předmětem rekonstrukce je úprava kotle z práškového spalování na fluidní systém, který je pro využití TAP vhodný. Součástí projektu bude též systém skladování, dopravních cest, dávkování. TAP do kotle a následně čištění spalin a jejich měření.</t>
  </si>
  <si>
    <t>ŽivotníProstředí</t>
  </si>
  <si>
    <t>EnergetickéÚspory</t>
  </si>
  <si>
    <t>Nestátní/nevládní nezisková organizace</t>
  </si>
  <si>
    <t>Rozvoj systému sociálního bydlení</t>
  </si>
  <si>
    <t>Vzdělávání pracovníků v sociální oblasti</t>
  </si>
  <si>
    <t>Krizové řízení pro děti a pro dospělé (pobytové)</t>
  </si>
  <si>
    <t>Azylový dům pro rodiny s dětmi</t>
  </si>
  <si>
    <t>Vícegenerační pobytové zařízení</t>
  </si>
  <si>
    <t>Domov pro nemajetné a nepřizpůsobivé seniory</t>
  </si>
  <si>
    <t xml:space="preserve">Pobytové zařízení pro osoby s autismem </t>
  </si>
  <si>
    <t>Doprava</t>
  </si>
  <si>
    <t>SociálníOblastZdravotnictví</t>
  </si>
  <si>
    <t>Podpora rozvoje lokální ekonomiky</t>
  </si>
  <si>
    <t>Zkvalitňování administrativních kapacit veřejné správy</t>
  </si>
  <si>
    <t>Přeložka silnic II/156 a II/157 v Českých Budějovicích – 3. etapa (podjezd pod kolejištěm) - pouze navazující investice města</t>
  </si>
  <si>
    <t>Výstavba propojení Horákové - Litvínovické - přeložka komunikace III. třídy v návaznosti na silnici I/3           Jižní spojka - výstavba propojení Litvínovické a Lidické s přemostěním Vltavy v návaznosti na silnici I/3</t>
  </si>
  <si>
    <t>Severní spojka silnice I/20 , České Budějovice (pouze navazující investice, jinak investorem ŘSD)      Most ev. č. České Budějovice-043</t>
  </si>
  <si>
    <t>Přeložka silnic II/156 a II/157 v Českých Budějovicích - 5. etapa (napojení na dálnici D3 z OK Mladé)</t>
  </si>
  <si>
    <t>Koridory MHD - rozšíření preference na území města</t>
  </si>
  <si>
    <t>Rekonstrukce KD Slavie, kulturní triangl</t>
  </si>
  <si>
    <t>Kulturní léto</t>
  </si>
  <si>
    <t>Interaktivní expozice v muzeu</t>
  </si>
  <si>
    <t>Sochařský park</t>
  </si>
  <si>
    <t>Výletní letní vory</t>
  </si>
  <si>
    <t>Rekonstrukce Otáčivého hlediště</t>
  </si>
  <si>
    <t>Výstavba sportovní haly</t>
  </si>
  <si>
    <t>QR kódy</t>
  </si>
  <si>
    <t>.Záměr výstavby třídící linky na zpracovaní odpadu ze seprace KO - zejména směsný papír a plast. Technologie zahrnuje kabinu ručního třídění se 7 klecovými boxy s posuvnými dny na vytříděné složky. Klecové boxy jsou automaticky vyprazdňovány do vstupního dopravníku kontinuálního lisu o síle min. 50 t. Mimo třídící kabinu jsou na lince přímo dotřiďovány a lisovány také obalové materiály z průmyslové a živnostenské sféry - LDPE folie a kartonové a lepnkové obaly. Celková kapacita zařízení by tak měla být do 15.000 t/rok.</t>
  </si>
  <si>
    <t xml:space="preserve">Měnírny DPmČB </t>
  </si>
  <si>
    <t>Telematika IAD</t>
  </si>
  <si>
    <t>Telematika DPMČB</t>
  </si>
  <si>
    <t>Integrovaný plán rozvoje území České Budějovice</t>
  </si>
  <si>
    <t>Dopravní podnik města ČB a.s.</t>
  </si>
  <si>
    <t xml:space="preserve">Modernizace křižovatek, systému navádění, detektory a kamery </t>
  </si>
  <si>
    <t>Zavedení moderních informačních technologií v MHD</t>
  </si>
  <si>
    <t>ano</t>
  </si>
  <si>
    <t xml:space="preserve">ano </t>
  </si>
  <si>
    <t xml:space="preserve">veřejné </t>
  </si>
  <si>
    <t>Podnikatelský subjekt Teplárna a.s.</t>
  </si>
  <si>
    <t>Obec ?</t>
  </si>
  <si>
    <t>Rozšíření původního projektu.?</t>
  </si>
  <si>
    <t>Obec Investiční odbor</t>
  </si>
  <si>
    <t>Organizace zřízená nebo založená obcí Teplárna a.s.</t>
  </si>
  <si>
    <t>Rekonstrukce Rudolfovské třídy</t>
  </si>
  <si>
    <t>Plovárna - pravé křídlo</t>
  </si>
  <si>
    <t>Parkovací dům Dlouhá louka České Budějovice</t>
  </si>
  <si>
    <t>Rekonstrukce pravého křídla Plaveckého stadiónu České Budějovice</t>
  </si>
  <si>
    <t>Výstavba Multifunkčního centra Dlohá louka</t>
  </si>
  <si>
    <t>Rekonstrukce inženýrských sítí a povrchu Rudolfovské třídy</t>
  </si>
  <si>
    <t>Není třeba</t>
  </si>
  <si>
    <t>Ne</t>
  </si>
  <si>
    <t>2018/19</t>
  </si>
  <si>
    <t>Zpřístupnění břehů Malše a Vltavy, realaxační zóny</t>
  </si>
  <si>
    <t>Modernizace 3 měníren DPmČB</t>
  </si>
  <si>
    <t>Rozvoj systému sociálního bydlení (obec ve spolupráci s NNO)</t>
  </si>
  <si>
    <t>Domov pro seniory</t>
  </si>
  <si>
    <t>Obec</t>
  </si>
  <si>
    <t>Chráněné byldení pro nemajetné a nepřizpůsobivé seniory a osoby se ZP</t>
  </si>
  <si>
    <t>Chráněné bydkení pro nemajetné a nepřizpůsobivé seniory a osoby se ZP (obec ve spolupráci s NNO)</t>
  </si>
  <si>
    <t>e</t>
  </si>
  <si>
    <t>b</t>
  </si>
  <si>
    <t>Opatření SRR (viz list "SRR14-20")</t>
  </si>
  <si>
    <r>
      <rPr>
        <b/>
        <sz val="18"/>
        <color theme="1"/>
        <rFont val="Calibri"/>
        <family val="2"/>
        <charset val="238"/>
        <scheme val="minor"/>
      </rPr>
      <t>Struktura financování</t>
    </r>
    <r>
      <rPr>
        <sz val="18"/>
        <color theme="1"/>
        <rFont val="Calibri"/>
        <family val="2"/>
        <charset val="238"/>
        <scheme val="minor"/>
      </rPr>
      <t xml:space="preserve">
(tis. Kč)</t>
    </r>
  </si>
  <si>
    <r>
      <t xml:space="preserve">Národní zdroje
</t>
    </r>
    <r>
      <rPr>
        <sz val="18"/>
        <color theme="1"/>
        <rFont val="Calibri"/>
        <family val="2"/>
        <charset val="238"/>
        <scheme val="minor"/>
      </rPr>
      <t>(tis. Kč)</t>
    </r>
  </si>
  <si>
    <r>
      <t xml:space="preserve">Evropské zdroje
</t>
    </r>
    <r>
      <rPr>
        <sz val="18"/>
        <color theme="1"/>
        <rFont val="Calibri"/>
        <family val="2"/>
        <charset val="238"/>
        <scheme val="minor"/>
      </rPr>
      <t>(tis. Kč)</t>
    </r>
  </si>
  <si>
    <r>
      <t xml:space="preserve">Popiště a  v naturálních jednotkách kvantifikujte max. 5 hlavních socioekonomických výsledků investice - </t>
    </r>
    <r>
      <rPr>
        <b/>
        <sz val="18"/>
        <color theme="1"/>
        <rFont val="Calibri"/>
        <family val="2"/>
        <charset val="238"/>
        <scheme val="minor"/>
      </rPr>
      <t>co komu projekt přinese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</si>
</sst>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FF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rgb="FFFFFF00"/>
      <name val="Calibri"/>
      <family val="2"/>
      <charset val="238"/>
      <scheme val="minor"/>
    </font>
    <font>
      <sz val="1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/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ill="1"/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16" fontId="6" fillId="0" borderId="1" xfId="0" applyNumberFormat="1" applyFont="1" applyBorder="1" applyAlignment="1" applyProtection="1">
      <alignment vertical="center" wrapText="1"/>
      <protection hidden="1"/>
    </xf>
    <xf numFmtId="0" fontId="0" fillId="0" borderId="0" xfId="0" applyProtection="1">
      <protection locked="0" hidden="1"/>
    </xf>
    <xf numFmtId="0" fontId="5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3" fontId="14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 vertical="top"/>
    </xf>
    <xf numFmtId="0" fontId="14" fillId="5" borderId="1" xfId="0" applyFont="1" applyFill="1" applyBorder="1" applyAlignment="1">
      <alignment vertical="top"/>
    </xf>
    <xf numFmtId="3" fontId="14" fillId="0" borderId="5" xfId="0" applyNumberFormat="1" applyFont="1" applyBorder="1" applyAlignment="1">
      <alignment horizontal="left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4" fontId="14" fillId="0" borderId="1" xfId="0" applyNumberFormat="1" applyFont="1" applyBorder="1" applyAlignment="1">
      <alignment vertical="top"/>
    </xf>
    <xf numFmtId="0" fontId="11" fillId="0" borderId="0" xfId="0" applyFont="1"/>
    <xf numFmtId="0" fontId="11" fillId="0" borderId="0" xfId="0" applyFont="1" applyFill="1"/>
    <xf numFmtId="4" fontId="11" fillId="0" borderId="0" xfId="0" applyNumberFormat="1" applyFont="1"/>
    <xf numFmtId="3" fontId="14" fillId="0" borderId="4" xfId="0" applyNumberFormat="1" applyFont="1" applyBorder="1" applyAlignment="1">
      <alignment horizontal="left" vertical="top"/>
    </xf>
    <xf numFmtId="3" fontId="14" fillId="0" borderId="5" xfId="0" applyNumberFormat="1" applyFont="1" applyBorder="1" applyAlignment="1">
      <alignment horizontal="left" vertical="top"/>
    </xf>
    <xf numFmtId="3" fontId="14" fillId="0" borderId="6" xfId="0" applyNumberFormat="1" applyFont="1" applyBorder="1" applyAlignment="1">
      <alignment horizontal="left" vertical="top"/>
    </xf>
    <xf numFmtId="3" fontId="14" fillId="0" borderId="1" xfId="0" applyNumberFormat="1" applyFont="1" applyBorder="1" applyAlignment="1">
      <alignment horizontal="left" vertical="top"/>
    </xf>
    <xf numFmtId="0" fontId="11" fillId="3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/>
    <xf numFmtId="0" fontId="11" fillId="0" borderId="6" xfId="0" applyFont="1" applyBorder="1" applyAlignment="1"/>
    <xf numFmtId="0" fontId="11" fillId="6" borderId="0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6" borderId="0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7" fillId="9" borderId="1" xfId="0" applyFont="1" applyFill="1" applyBorder="1" applyAlignment="1" applyProtection="1">
      <alignment horizontal="center" vertical="center" wrapText="1"/>
      <protection locked="0" hidden="1"/>
    </xf>
    <xf numFmtId="0" fontId="7" fillId="9" borderId="1" xfId="0" applyFont="1" applyFill="1" applyBorder="1" applyAlignment="1" applyProtection="1">
      <alignment horizontal="center" vertical="center"/>
      <protection locked="0" hidden="1"/>
    </xf>
  </cellXfs>
  <cellStyles count="2">
    <cellStyle name="Normální" xfId="0" builtinId="0"/>
    <cellStyle name="Normální 6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85"/>
  <sheetViews>
    <sheetView tabSelected="1" zoomScale="82" zoomScaleNormal="82" workbookViewId="0">
      <selection activeCell="D5" sqref="D5"/>
    </sheetView>
  </sheetViews>
  <sheetFormatPr defaultRowHeight="15" x14ac:dyDescent="0.25"/>
  <cols>
    <col min="1" max="1" width="13.7109375" style="9" customWidth="1"/>
    <col min="2" max="2" width="17.140625" style="9" customWidth="1"/>
    <col min="3" max="3" width="21.85546875" style="9" customWidth="1"/>
    <col min="4" max="4" width="19.5703125" style="9" bestFit="1" customWidth="1"/>
    <col min="5" max="5" width="58.42578125" style="9" customWidth="1"/>
    <col min="6" max="6" width="17.28515625" style="9" bestFit="1" customWidth="1"/>
    <col min="7" max="7" width="40.85546875" style="9" customWidth="1"/>
    <col min="8" max="8" width="17.28515625" style="9" bestFit="1" customWidth="1"/>
    <col min="9" max="9" width="31.5703125" style="9" bestFit="1" customWidth="1"/>
    <col min="10" max="10" width="16.85546875" style="9" bestFit="1" customWidth="1"/>
    <col min="11" max="11" width="26.28515625" style="9" bestFit="1" customWidth="1"/>
    <col min="12" max="12" width="17.140625" style="9" bestFit="1" customWidth="1"/>
    <col min="13" max="13" width="20.140625" style="9" bestFit="1" customWidth="1"/>
    <col min="14" max="14" width="21" style="24" bestFit="1" customWidth="1"/>
    <col min="15" max="15" width="18.42578125" style="9" bestFit="1" customWidth="1"/>
    <col min="16" max="16" width="14.5703125" style="9" bestFit="1" customWidth="1"/>
    <col min="17" max="17" width="11.85546875" style="9" bestFit="1" customWidth="1"/>
    <col min="18" max="18" width="21.85546875" style="9" bestFit="1" customWidth="1"/>
    <col min="19" max="19" width="21.42578125" style="9" bestFit="1" customWidth="1"/>
    <col min="20" max="20" width="6.28515625" style="9" bestFit="1" customWidth="1"/>
    <col min="21" max="21" width="20.85546875" style="9" bestFit="1" customWidth="1"/>
    <col min="22" max="22" width="15.7109375" style="9" bestFit="1" customWidth="1"/>
    <col min="23" max="23" width="13.140625" style="9" bestFit="1" customWidth="1"/>
    <col min="24" max="24" width="19.42578125" style="9" bestFit="1" customWidth="1"/>
    <col min="25" max="26" width="19.140625" style="9" bestFit="1" customWidth="1"/>
    <col min="27" max="27" width="19.42578125" style="9" bestFit="1" customWidth="1"/>
    <col min="28" max="29" width="19.140625" style="9" bestFit="1" customWidth="1"/>
    <col min="30" max="30" width="65.140625" style="9" customWidth="1"/>
    <col min="31" max="32" width="26.85546875" style="9" customWidth="1"/>
    <col min="33" max="16384" width="9.140625" style="9"/>
  </cols>
  <sheetData>
    <row r="1" spans="1:31" ht="23.25" x14ac:dyDescent="0.35">
      <c r="A1" s="30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1"/>
      <c r="P1" s="65" t="s">
        <v>160</v>
      </c>
      <c r="Q1" s="65"/>
      <c r="R1" s="65"/>
      <c r="S1" s="65"/>
      <c r="T1" s="65"/>
      <c r="U1" s="65"/>
      <c r="V1" s="65"/>
      <c r="W1" s="65"/>
      <c r="X1" s="67" t="s">
        <v>161</v>
      </c>
      <c r="Y1" s="68"/>
      <c r="Z1" s="68"/>
      <c r="AA1" s="70" t="s">
        <v>162</v>
      </c>
      <c r="AB1" s="71"/>
      <c r="AC1" s="71"/>
      <c r="AD1" s="33" t="s">
        <v>47</v>
      </c>
      <c r="AE1" s="12"/>
    </row>
    <row r="2" spans="1:31" ht="23.25" x14ac:dyDescent="0.35">
      <c r="A2" s="34"/>
      <c r="B2" s="34"/>
      <c r="C2" s="35"/>
      <c r="D2" s="35"/>
      <c r="E2" s="35"/>
      <c r="F2" s="31"/>
      <c r="G2" s="35"/>
      <c r="H2" s="35"/>
      <c r="I2" s="31"/>
      <c r="J2" s="31"/>
      <c r="K2" s="31"/>
      <c r="L2" s="31"/>
      <c r="M2" s="31"/>
      <c r="N2" s="32"/>
      <c r="O2" s="31"/>
      <c r="P2" s="66"/>
      <c r="Q2" s="66"/>
      <c r="R2" s="66"/>
      <c r="S2" s="66"/>
      <c r="T2" s="66"/>
      <c r="U2" s="66"/>
      <c r="V2" s="66"/>
      <c r="W2" s="66"/>
      <c r="X2" s="69"/>
      <c r="Y2" s="69"/>
      <c r="Z2" s="69"/>
      <c r="AA2" s="72"/>
      <c r="AB2" s="72"/>
      <c r="AC2" s="72"/>
      <c r="AD2" s="62" t="s">
        <v>163</v>
      </c>
      <c r="AE2" s="12"/>
    </row>
    <row r="3" spans="1:31" ht="23.25" x14ac:dyDescent="0.35">
      <c r="A3" s="34"/>
      <c r="B3" s="34"/>
      <c r="C3" s="35"/>
      <c r="D3" s="35"/>
      <c r="E3" s="35"/>
      <c r="F3" s="31"/>
      <c r="G3" s="35"/>
      <c r="H3" s="31"/>
      <c r="I3" s="31"/>
      <c r="J3" s="31"/>
      <c r="K3" s="31"/>
      <c r="L3" s="31"/>
      <c r="M3" s="31"/>
      <c r="N3" s="32"/>
      <c r="O3" s="31"/>
      <c r="P3" s="36"/>
      <c r="Q3" s="36"/>
      <c r="R3" s="36"/>
      <c r="S3" s="36"/>
      <c r="T3" s="36"/>
      <c r="U3" s="36"/>
      <c r="V3" s="36"/>
      <c r="W3" s="36"/>
      <c r="X3" s="37"/>
      <c r="Y3" s="37"/>
      <c r="Z3" s="37"/>
      <c r="AA3" s="38"/>
      <c r="AB3" s="38"/>
      <c r="AC3" s="38"/>
      <c r="AD3" s="63"/>
      <c r="AE3" s="12"/>
    </row>
    <row r="4" spans="1:31" ht="139.5" x14ac:dyDescent="0.25">
      <c r="A4" s="39" t="s">
        <v>24</v>
      </c>
      <c r="B4" s="39" t="s">
        <v>25</v>
      </c>
      <c r="C4" s="40" t="s">
        <v>21</v>
      </c>
      <c r="D4" s="40" t="s">
        <v>43</v>
      </c>
      <c r="E4" s="40" t="s">
        <v>22</v>
      </c>
      <c r="F4" s="41" t="s">
        <v>40</v>
      </c>
      <c r="G4" s="40" t="s">
        <v>20</v>
      </c>
      <c r="H4" s="42" t="s">
        <v>159</v>
      </c>
      <c r="I4" s="42" t="s">
        <v>8</v>
      </c>
      <c r="J4" s="42" t="s">
        <v>0</v>
      </c>
      <c r="K4" s="42" t="s">
        <v>23</v>
      </c>
      <c r="L4" s="42" t="s">
        <v>6</v>
      </c>
      <c r="M4" s="42" t="s">
        <v>41</v>
      </c>
      <c r="N4" s="40" t="s">
        <v>42</v>
      </c>
      <c r="O4" s="42" t="s">
        <v>9</v>
      </c>
      <c r="P4" s="43" t="s">
        <v>12</v>
      </c>
      <c r="Q4" s="43" t="s">
        <v>13</v>
      </c>
      <c r="R4" s="43" t="s">
        <v>14</v>
      </c>
      <c r="S4" s="43" t="s">
        <v>15</v>
      </c>
      <c r="T4" s="43" t="s">
        <v>16</v>
      </c>
      <c r="U4" s="43" t="s">
        <v>17</v>
      </c>
      <c r="V4" s="43" t="s">
        <v>18</v>
      </c>
      <c r="W4" s="43" t="s">
        <v>1</v>
      </c>
      <c r="X4" s="44" t="s">
        <v>2</v>
      </c>
      <c r="Y4" s="44" t="s">
        <v>3</v>
      </c>
      <c r="Z4" s="44" t="s">
        <v>4</v>
      </c>
      <c r="AA4" s="45" t="s">
        <v>5</v>
      </c>
      <c r="AB4" s="45" t="s">
        <v>3</v>
      </c>
      <c r="AC4" s="46" t="s">
        <v>4</v>
      </c>
      <c r="AD4" s="64"/>
      <c r="AE4" s="12"/>
    </row>
    <row r="5" spans="1:31" s="29" customFormat="1" ht="372" x14ac:dyDescent="0.25">
      <c r="A5" s="47">
        <v>544256</v>
      </c>
      <c r="B5" s="47" t="s">
        <v>91</v>
      </c>
      <c r="C5" s="47" t="s">
        <v>92</v>
      </c>
      <c r="D5" s="47" t="s">
        <v>136</v>
      </c>
      <c r="E5" s="47" t="s">
        <v>125</v>
      </c>
      <c r="F5" s="47"/>
      <c r="G5" s="47" t="s">
        <v>98</v>
      </c>
      <c r="H5" s="47"/>
      <c r="I5" s="47"/>
      <c r="J5" s="47"/>
      <c r="K5" s="47"/>
      <c r="L5" s="47"/>
      <c r="M5" s="47"/>
      <c r="N5" s="47"/>
      <c r="O5" s="48">
        <v>50000</v>
      </c>
      <c r="P5" s="49"/>
      <c r="Q5" s="49"/>
      <c r="R5" s="49"/>
      <c r="S5" s="49"/>
      <c r="T5" s="49"/>
      <c r="U5" s="49"/>
      <c r="V5" s="49"/>
      <c r="W5" s="50">
        <f t="shared" ref="W5:W17" si="0">P5+Q5+R5+S5</f>
        <v>0</v>
      </c>
      <c r="X5" s="50">
        <f t="shared" ref="X5:X17" si="1">P5+Q5</f>
        <v>0</v>
      </c>
      <c r="Y5" s="49"/>
      <c r="Z5" s="49"/>
      <c r="AA5" s="50">
        <f t="shared" ref="AA5:AA17" si="2">R5+S5</f>
        <v>0</v>
      </c>
      <c r="AB5" s="49"/>
      <c r="AC5" s="49"/>
      <c r="AD5" s="49"/>
    </row>
    <row r="6" spans="1:31" s="29" customFormat="1" ht="116.25" x14ac:dyDescent="0.25">
      <c r="A6" s="47">
        <v>544256</v>
      </c>
      <c r="B6" s="47" t="s">
        <v>91</v>
      </c>
      <c r="C6" s="47" t="s">
        <v>93</v>
      </c>
      <c r="D6" s="47" t="s">
        <v>137</v>
      </c>
      <c r="E6" s="47" t="s">
        <v>138</v>
      </c>
      <c r="F6" s="47"/>
      <c r="G6" s="47" t="s">
        <v>98</v>
      </c>
      <c r="H6" s="47"/>
      <c r="I6" s="47"/>
      <c r="J6" s="47"/>
      <c r="K6" s="47"/>
      <c r="L6" s="47"/>
      <c r="M6" s="47"/>
      <c r="N6" s="47"/>
      <c r="O6" s="48">
        <v>50000</v>
      </c>
      <c r="P6" s="49"/>
      <c r="Q6" s="49"/>
      <c r="R6" s="49"/>
      <c r="S6" s="49"/>
      <c r="T6" s="49"/>
      <c r="U6" s="49"/>
      <c r="V6" s="49"/>
      <c r="W6" s="50">
        <f t="shared" si="0"/>
        <v>0</v>
      </c>
      <c r="X6" s="50">
        <f t="shared" si="1"/>
        <v>0</v>
      </c>
      <c r="Y6" s="49"/>
      <c r="Z6" s="49"/>
      <c r="AA6" s="50">
        <f t="shared" si="2"/>
        <v>0</v>
      </c>
      <c r="AB6" s="49"/>
      <c r="AC6" s="49"/>
      <c r="AD6" s="49"/>
    </row>
    <row r="7" spans="1:31" s="29" customFormat="1" ht="93" x14ac:dyDescent="0.25">
      <c r="A7" s="47">
        <v>544256</v>
      </c>
      <c r="B7" s="47" t="s">
        <v>91</v>
      </c>
      <c r="C7" s="47" t="s">
        <v>94</v>
      </c>
      <c r="D7" s="47" t="s">
        <v>139</v>
      </c>
      <c r="E7" s="47"/>
      <c r="F7" s="47"/>
      <c r="G7" s="47" t="s">
        <v>98</v>
      </c>
      <c r="H7" s="47"/>
      <c r="I7" s="47"/>
      <c r="J7" s="47"/>
      <c r="K7" s="47"/>
      <c r="L7" s="47"/>
      <c r="M7" s="47"/>
      <c r="N7" s="47"/>
      <c r="O7" s="48">
        <v>208125</v>
      </c>
      <c r="P7" s="49"/>
      <c r="Q7" s="49"/>
      <c r="R7" s="49"/>
      <c r="S7" s="49"/>
      <c r="T7" s="49"/>
      <c r="U7" s="49"/>
      <c r="V7" s="49"/>
      <c r="W7" s="50">
        <f t="shared" si="0"/>
        <v>0</v>
      </c>
      <c r="X7" s="50">
        <f t="shared" si="1"/>
        <v>0</v>
      </c>
      <c r="Y7" s="49"/>
      <c r="Z7" s="49"/>
      <c r="AA7" s="50">
        <f t="shared" si="2"/>
        <v>0</v>
      </c>
      <c r="AB7" s="49"/>
      <c r="AC7" s="49"/>
      <c r="AD7" s="49"/>
    </row>
    <row r="8" spans="1:31" s="29" customFormat="1" ht="162.75" x14ac:dyDescent="0.25">
      <c r="A8" s="47">
        <v>544256</v>
      </c>
      <c r="B8" s="47" t="s">
        <v>91</v>
      </c>
      <c r="C8" s="47" t="s">
        <v>95</v>
      </c>
      <c r="D8" s="47" t="s">
        <v>139</v>
      </c>
      <c r="E8" s="47"/>
      <c r="F8" s="47"/>
      <c r="G8" s="47" t="s">
        <v>98</v>
      </c>
      <c r="H8" s="47"/>
      <c r="I8" s="47"/>
      <c r="J8" s="47"/>
      <c r="K8" s="47"/>
      <c r="L8" s="47"/>
      <c r="M8" s="47"/>
      <c r="N8" s="47"/>
      <c r="O8" s="48">
        <v>246000</v>
      </c>
      <c r="P8" s="49"/>
      <c r="Q8" s="49"/>
      <c r="R8" s="49"/>
      <c r="S8" s="49"/>
      <c r="T8" s="49"/>
      <c r="U8" s="49"/>
      <c r="V8" s="49"/>
      <c r="W8" s="50">
        <f t="shared" si="0"/>
        <v>0</v>
      </c>
      <c r="X8" s="50">
        <f t="shared" si="1"/>
        <v>0</v>
      </c>
      <c r="Y8" s="49"/>
      <c r="Z8" s="49"/>
      <c r="AA8" s="50">
        <f t="shared" si="2"/>
        <v>0</v>
      </c>
      <c r="AB8" s="49"/>
      <c r="AC8" s="49"/>
      <c r="AD8" s="49"/>
    </row>
    <row r="9" spans="1:31" s="29" customFormat="1" ht="186" x14ac:dyDescent="0.25">
      <c r="A9" s="47">
        <v>544256</v>
      </c>
      <c r="B9" s="47" t="s">
        <v>91</v>
      </c>
      <c r="C9" s="47" t="s">
        <v>96</v>
      </c>
      <c r="D9" s="47" t="s">
        <v>139</v>
      </c>
      <c r="E9" s="47"/>
      <c r="F9" s="47"/>
      <c r="G9" s="47" t="s">
        <v>99</v>
      </c>
      <c r="H9" s="47"/>
      <c r="I9" s="47"/>
      <c r="J9" s="47"/>
      <c r="K9" s="47"/>
      <c r="L9" s="47"/>
      <c r="M9" s="47"/>
      <c r="N9" s="47"/>
      <c r="O9" s="48">
        <v>490000</v>
      </c>
      <c r="P9" s="49"/>
      <c r="Q9" s="49"/>
      <c r="R9" s="49"/>
      <c r="S9" s="49"/>
      <c r="T9" s="49"/>
      <c r="U9" s="49"/>
      <c r="V9" s="49"/>
      <c r="W9" s="50">
        <f t="shared" si="0"/>
        <v>0</v>
      </c>
      <c r="X9" s="50">
        <f t="shared" si="1"/>
        <v>0</v>
      </c>
      <c r="Y9" s="49"/>
      <c r="Z9" s="49"/>
      <c r="AA9" s="50">
        <f t="shared" si="2"/>
        <v>0</v>
      </c>
      <c r="AB9" s="49"/>
      <c r="AC9" s="49"/>
      <c r="AD9" s="49"/>
    </row>
    <row r="10" spans="1:31" s="29" customFormat="1" ht="409.5" x14ac:dyDescent="0.25">
      <c r="A10" s="47">
        <v>544256</v>
      </c>
      <c r="B10" s="47" t="s">
        <v>91</v>
      </c>
      <c r="C10" s="47" t="s">
        <v>97</v>
      </c>
      <c r="D10" s="47" t="s">
        <v>140</v>
      </c>
      <c r="E10" s="47"/>
      <c r="F10" s="47"/>
      <c r="G10" s="47" t="s">
        <v>98</v>
      </c>
      <c r="H10" s="47"/>
      <c r="I10" s="47"/>
      <c r="J10" s="47"/>
      <c r="K10" s="47"/>
      <c r="L10" s="47"/>
      <c r="M10" s="47"/>
      <c r="N10" s="47"/>
      <c r="O10" s="48">
        <v>1000000</v>
      </c>
      <c r="P10" s="49"/>
      <c r="Q10" s="49"/>
      <c r="R10" s="49"/>
      <c r="S10" s="49"/>
      <c r="T10" s="49"/>
      <c r="U10" s="49"/>
      <c r="V10" s="49"/>
      <c r="W10" s="50">
        <f t="shared" si="0"/>
        <v>0</v>
      </c>
      <c r="X10" s="50">
        <f t="shared" si="1"/>
        <v>0</v>
      </c>
      <c r="Y10" s="49"/>
      <c r="Z10" s="49"/>
      <c r="AA10" s="50">
        <f t="shared" si="2"/>
        <v>0</v>
      </c>
      <c r="AB10" s="49"/>
      <c r="AC10" s="49"/>
      <c r="AD10" s="49"/>
    </row>
    <row r="11" spans="1:31" s="29" customFormat="1" ht="93" x14ac:dyDescent="0.25">
      <c r="A11" s="47">
        <v>544256</v>
      </c>
      <c r="B11" s="47" t="s">
        <v>91</v>
      </c>
      <c r="C11" s="47" t="s">
        <v>101</v>
      </c>
      <c r="D11" s="47" t="s">
        <v>100</v>
      </c>
      <c r="E11" s="47" t="s">
        <v>101</v>
      </c>
      <c r="F11" s="47"/>
      <c r="G11" s="47" t="s">
        <v>109</v>
      </c>
      <c r="H11" s="47"/>
      <c r="I11" s="47"/>
      <c r="J11" s="47"/>
      <c r="K11" s="47"/>
      <c r="L11" s="47"/>
      <c r="M11" s="47"/>
      <c r="N11" s="47"/>
      <c r="O11" s="58">
        <v>118000</v>
      </c>
      <c r="P11" s="49"/>
      <c r="Q11" s="49"/>
      <c r="R11" s="49"/>
      <c r="S11" s="49"/>
      <c r="T11" s="49"/>
      <c r="U11" s="49"/>
      <c r="V11" s="49"/>
      <c r="W11" s="50">
        <f t="shared" si="0"/>
        <v>0</v>
      </c>
      <c r="X11" s="50">
        <f t="shared" si="1"/>
        <v>0</v>
      </c>
      <c r="Y11" s="49"/>
      <c r="Z11" s="49"/>
      <c r="AA11" s="50">
        <f t="shared" si="2"/>
        <v>0</v>
      </c>
      <c r="AB11" s="49"/>
      <c r="AC11" s="49"/>
      <c r="AD11" s="49"/>
    </row>
    <row r="12" spans="1:31" s="29" customFormat="1" ht="93" x14ac:dyDescent="0.25">
      <c r="A12" s="47">
        <v>544256</v>
      </c>
      <c r="B12" s="47" t="s">
        <v>91</v>
      </c>
      <c r="C12" s="47" t="s">
        <v>102</v>
      </c>
      <c r="D12" s="47" t="s">
        <v>100</v>
      </c>
      <c r="E12" s="47" t="s">
        <v>102</v>
      </c>
      <c r="F12" s="47"/>
      <c r="G12" s="47" t="s">
        <v>109</v>
      </c>
      <c r="H12" s="47"/>
      <c r="I12" s="47"/>
      <c r="J12" s="47"/>
      <c r="K12" s="47"/>
      <c r="L12" s="47"/>
      <c r="M12" s="47"/>
      <c r="N12" s="47"/>
      <c r="O12" s="59"/>
      <c r="P12" s="49"/>
      <c r="Q12" s="49"/>
      <c r="R12" s="49"/>
      <c r="S12" s="49"/>
      <c r="T12" s="49"/>
      <c r="U12" s="49"/>
      <c r="V12" s="49"/>
      <c r="W12" s="50">
        <f t="shared" si="0"/>
        <v>0</v>
      </c>
      <c r="X12" s="50">
        <f t="shared" si="1"/>
        <v>0</v>
      </c>
      <c r="Y12" s="49"/>
      <c r="Z12" s="49"/>
      <c r="AA12" s="50">
        <f t="shared" si="2"/>
        <v>0</v>
      </c>
      <c r="AB12" s="49"/>
      <c r="AC12" s="49"/>
      <c r="AD12" s="49"/>
    </row>
    <row r="13" spans="1:31" s="29" customFormat="1" ht="93" x14ac:dyDescent="0.25">
      <c r="A13" s="47">
        <v>544256</v>
      </c>
      <c r="B13" s="47" t="s">
        <v>91</v>
      </c>
      <c r="C13" s="47" t="s">
        <v>103</v>
      </c>
      <c r="D13" s="47" t="s">
        <v>100</v>
      </c>
      <c r="E13" s="47" t="s">
        <v>103</v>
      </c>
      <c r="F13" s="47"/>
      <c r="G13" s="47" t="s">
        <v>109</v>
      </c>
      <c r="H13" s="47"/>
      <c r="I13" s="47"/>
      <c r="J13" s="47"/>
      <c r="K13" s="47"/>
      <c r="L13" s="47"/>
      <c r="M13" s="47"/>
      <c r="N13" s="47"/>
      <c r="O13" s="59"/>
      <c r="P13" s="49"/>
      <c r="Q13" s="49"/>
      <c r="R13" s="49"/>
      <c r="S13" s="49"/>
      <c r="T13" s="49"/>
      <c r="U13" s="49"/>
      <c r="V13" s="49"/>
      <c r="W13" s="50">
        <f t="shared" si="0"/>
        <v>0</v>
      </c>
      <c r="X13" s="50">
        <f t="shared" si="1"/>
        <v>0</v>
      </c>
      <c r="Y13" s="49"/>
      <c r="Z13" s="49"/>
      <c r="AA13" s="50">
        <f t="shared" si="2"/>
        <v>0</v>
      </c>
      <c r="AB13" s="49"/>
      <c r="AC13" s="49"/>
      <c r="AD13" s="49"/>
    </row>
    <row r="14" spans="1:31" s="29" customFormat="1" ht="93" x14ac:dyDescent="0.25">
      <c r="A14" s="47">
        <v>544256</v>
      </c>
      <c r="B14" s="47" t="s">
        <v>91</v>
      </c>
      <c r="C14" s="47" t="s">
        <v>104</v>
      </c>
      <c r="D14" s="47" t="s">
        <v>100</v>
      </c>
      <c r="E14" s="47" t="s">
        <v>104</v>
      </c>
      <c r="F14" s="47"/>
      <c r="G14" s="47" t="s">
        <v>109</v>
      </c>
      <c r="H14" s="47"/>
      <c r="I14" s="47"/>
      <c r="J14" s="47"/>
      <c r="K14" s="47"/>
      <c r="L14" s="47"/>
      <c r="M14" s="47"/>
      <c r="N14" s="47"/>
      <c r="O14" s="59"/>
      <c r="P14" s="49"/>
      <c r="Q14" s="49"/>
      <c r="R14" s="49"/>
      <c r="S14" s="49"/>
      <c r="T14" s="49"/>
      <c r="U14" s="49"/>
      <c r="V14" s="49"/>
      <c r="W14" s="50">
        <f t="shared" si="0"/>
        <v>0</v>
      </c>
      <c r="X14" s="50">
        <f t="shared" si="1"/>
        <v>0</v>
      </c>
      <c r="Y14" s="49"/>
      <c r="Z14" s="49"/>
      <c r="AA14" s="50">
        <f t="shared" si="2"/>
        <v>0</v>
      </c>
      <c r="AB14" s="49"/>
      <c r="AC14" s="49"/>
      <c r="AD14" s="49"/>
    </row>
    <row r="15" spans="1:31" s="29" customFormat="1" ht="93" x14ac:dyDescent="0.25">
      <c r="A15" s="47">
        <v>544256</v>
      </c>
      <c r="B15" s="47" t="s">
        <v>91</v>
      </c>
      <c r="C15" s="47" t="s">
        <v>105</v>
      </c>
      <c r="D15" s="47" t="s">
        <v>100</v>
      </c>
      <c r="E15" s="47" t="s">
        <v>105</v>
      </c>
      <c r="F15" s="47"/>
      <c r="G15" s="47" t="s">
        <v>109</v>
      </c>
      <c r="H15" s="47"/>
      <c r="I15" s="47"/>
      <c r="J15" s="47"/>
      <c r="K15" s="47"/>
      <c r="L15" s="47"/>
      <c r="M15" s="47"/>
      <c r="N15" s="47"/>
      <c r="O15" s="59"/>
      <c r="P15" s="49"/>
      <c r="Q15" s="49"/>
      <c r="R15" s="49"/>
      <c r="S15" s="49"/>
      <c r="T15" s="49"/>
      <c r="U15" s="49"/>
      <c r="V15" s="49"/>
      <c r="W15" s="50">
        <f t="shared" si="0"/>
        <v>0</v>
      </c>
      <c r="X15" s="50">
        <f t="shared" si="1"/>
        <v>0</v>
      </c>
      <c r="Y15" s="49"/>
      <c r="Z15" s="49"/>
      <c r="AA15" s="50">
        <f t="shared" si="2"/>
        <v>0</v>
      </c>
      <c r="AB15" s="49"/>
      <c r="AC15" s="49"/>
      <c r="AD15" s="49"/>
    </row>
    <row r="16" spans="1:31" s="29" customFormat="1" ht="93" x14ac:dyDescent="0.25">
      <c r="A16" s="47">
        <v>544256</v>
      </c>
      <c r="B16" s="47" t="s">
        <v>91</v>
      </c>
      <c r="C16" s="47" t="s">
        <v>106</v>
      </c>
      <c r="D16" s="47" t="s">
        <v>100</v>
      </c>
      <c r="E16" s="47" t="s">
        <v>106</v>
      </c>
      <c r="F16" s="47"/>
      <c r="G16" s="47" t="s">
        <v>109</v>
      </c>
      <c r="H16" s="47"/>
      <c r="I16" s="47"/>
      <c r="J16" s="47"/>
      <c r="K16" s="47"/>
      <c r="L16" s="47"/>
      <c r="M16" s="47"/>
      <c r="N16" s="47"/>
      <c r="O16" s="59"/>
      <c r="P16" s="49"/>
      <c r="Q16" s="49"/>
      <c r="R16" s="49"/>
      <c r="S16" s="49"/>
      <c r="T16" s="49"/>
      <c r="U16" s="49"/>
      <c r="V16" s="49"/>
      <c r="W16" s="50">
        <f t="shared" si="0"/>
        <v>0</v>
      </c>
      <c r="X16" s="50">
        <f t="shared" si="1"/>
        <v>0</v>
      </c>
      <c r="Y16" s="49"/>
      <c r="Z16" s="49"/>
      <c r="AA16" s="50">
        <f t="shared" si="2"/>
        <v>0</v>
      </c>
      <c r="AB16" s="49"/>
      <c r="AC16" s="49"/>
      <c r="AD16" s="49"/>
    </row>
    <row r="17" spans="1:30" s="29" customFormat="1" ht="93" x14ac:dyDescent="0.25">
      <c r="A17" s="47">
        <v>544256</v>
      </c>
      <c r="B17" s="47" t="s">
        <v>91</v>
      </c>
      <c r="C17" s="47" t="s">
        <v>107</v>
      </c>
      <c r="D17" s="47" t="s">
        <v>100</v>
      </c>
      <c r="E17" s="47" t="s">
        <v>107</v>
      </c>
      <c r="F17" s="47"/>
      <c r="G17" s="47" t="s">
        <v>109</v>
      </c>
      <c r="H17" s="47"/>
      <c r="I17" s="47"/>
      <c r="J17" s="47"/>
      <c r="K17" s="47"/>
      <c r="L17" s="47"/>
      <c r="M17" s="47"/>
      <c r="N17" s="47"/>
      <c r="O17" s="60"/>
      <c r="P17" s="49"/>
      <c r="Q17" s="49"/>
      <c r="R17" s="49"/>
      <c r="S17" s="49"/>
      <c r="T17" s="49"/>
      <c r="U17" s="49"/>
      <c r="V17" s="49"/>
      <c r="W17" s="50">
        <f t="shared" si="0"/>
        <v>0</v>
      </c>
      <c r="X17" s="50">
        <f t="shared" si="1"/>
        <v>0</v>
      </c>
      <c r="Y17" s="49"/>
      <c r="Z17" s="49"/>
      <c r="AA17" s="50">
        <f t="shared" si="2"/>
        <v>0</v>
      </c>
      <c r="AB17" s="49"/>
      <c r="AC17" s="49"/>
      <c r="AD17" s="49"/>
    </row>
    <row r="18" spans="1:30" s="29" customFormat="1" ht="93" x14ac:dyDescent="0.25">
      <c r="A18" s="47">
        <v>544256</v>
      </c>
      <c r="B18" s="47" t="s">
        <v>91</v>
      </c>
      <c r="C18" s="47"/>
      <c r="D18" s="47"/>
      <c r="E18" s="47" t="s">
        <v>112</v>
      </c>
      <c r="F18" s="47"/>
      <c r="G18" s="47" t="s">
        <v>108</v>
      </c>
      <c r="H18" s="47"/>
      <c r="I18" s="47"/>
      <c r="J18" s="47"/>
      <c r="K18" s="47"/>
      <c r="L18" s="47"/>
      <c r="M18" s="47"/>
      <c r="N18" s="47"/>
      <c r="O18" s="51">
        <v>1730000</v>
      </c>
      <c r="P18" s="49"/>
      <c r="Q18" s="49"/>
      <c r="R18" s="49"/>
      <c r="S18" s="49"/>
      <c r="T18" s="49"/>
      <c r="U18" s="49"/>
      <c r="V18" s="49"/>
      <c r="W18" s="50"/>
      <c r="X18" s="50"/>
      <c r="Y18" s="49"/>
      <c r="Z18" s="49"/>
      <c r="AA18" s="50"/>
      <c r="AB18" s="49"/>
      <c r="AC18" s="49"/>
      <c r="AD18" s="49"/>
    </row>
    <row r="19" spans="1:30" s="29" customFormat="1" ht="139.5" x14ac:dyDescent="0.25">
      <c r="A19" s="47">
        <v>544256</v>
      </c>
      <c r="B19" s="47" t="s">
        <v>91</v>
      </c>
      <c r="C19" s="47"/>
      <c r="D19" s="47"/>
      <c r="E19" s="47" t="s">
        <v>113</v>
      </c>
      <c r="F19" s="47"/>
      <c r="G19" s="47" t="s">
        <v>108</v>
      </c>
      <c r="H19" s="47"/>
      <c r="I19" s="47"/>
      <c r="J19" s="47"/>
      <c r="K19" s="47"/>
      <c r="L19" s="47"/>
      <c r="M19" s="47"/>
      <c r="N19" s="47"/>
      <c r="O19" s="59"/>
      <c r="P19" s="49"/>
      <c r="Q19" s="49"/>
      <c r="R19" s="49"/>
      <c r="S19" s="49"/>
      <c r="T19" s="49"/>
      <c r="U19" s="49"/>
      <c r="V19" s="49"/>
      <c r="W19" s="50">
        <f t="shared" ref="W19:W30" si="3">P19+Q19+R19+S19</f>
        <v>0</v>
      </c>
      <c r="X19" s="50">
        <f t="shared" ref="X19:X30" si="4">P19+Q19</f>
        <v>0</v>
      </c>
      <c r="Y19" s="49"/>
      <c r="Z19" s="49"/>
      <c r="AA19" s="50">
        <f t="shared" ref="AA19:AA30" si="5">R19+S19</f>
        <v>0</v>
      </c>
      <c r="AB19" s="49"/>
      <c r="AC19" s="49"/>
      <c r="AD19" s="49"/>
    </row>
    <row r="20" spans="1:30" s="29" customFormat="1" ht="93" x14ac:dyDescent="0.25">
      <c r="A20" s="47">
        <v>544256</v>
      </c>
      <c r="B20" s="47" t="s">
        <v>91</v>
      </c>
      <c r="C20" s="47"/>
      <c r="D20" s="47"/>
      <c r="E20" s="47" t="s">
        <v>114</v>
      </c>
      <c r="F20" s="47"/>
      <c r="G20" s="47" t="s">
        <v>108</v>
      </c>
      <c r="H20" s="47"/>
      <c r="I20" s="47"/>
      <c r="J20" s="47"/>
      <c r="K20" s="47"/>
      <c r="L20" s="47"/>
      <c r="M20" s="47"/>
      <c r="N20" s="47"/>
      <c r="O20" s="59"/>
      <c r="P20" s="49"/>
      <c r="Q20" s="49"/>
      <c r="R20" s="49"/>
      <c r="S20" s="49"/>
      <c r="T20" s="49"/>
      <c r="U20" s="49"/>
      <c r="V20" s="49"/>
      <c r="W20" s="50"/>
      <c r="X20" s="50"/>
      <c r="Y20" s="49"/>
      <c r="Z20" s="49"/>
      <c r="AA20" s="50"/>
      <c r="AB20" s="49"/>
      <c r="AC20" s="49"/>
      <c r="AD20" s="49"/>
    </row>
    <row r="21" spans="1:30" s="29" customFormat="1" ht="69.75" x14ac:dyDescent="0.25">
      <c r="A21" s="47">
        <v>544256</v>
      </c>
      <c r="B21" s="47" t="s">
        <v>91</v>
      </c>
      <c r="C21" s="47"/>
      <c r="D21" s="47"/>
      <c r="E21" s="47" t="s">
        <v>115</v>
      </c>
      <c r="F21" s="47"/>
      <c r="G21" s="47" t="s">
        <v>108</v>
      </c>
      <c r="H21" s="47"/>
      <c r="I21" s="47"/>
      <c r="J21" s="47"/>
      <c r="K21" s="47"/>
      <c r="L21" s="47"/>
      <c r="M21" s="47"/>
      <c r="N21" s="47"/>
      <c r="O21" s="59"/>
      <c r="P21" s="49"/>
      <c r="Q21" s="49"/>
      <c r="R21" s="49"/>
      <c r="S21" s="49"/>
      <c r="T21" s="49"/>
      <c r="U21" s="49"/>
      <c r="V21" s="49"/>
      <c r="W21" s="50">
        <f t="shared" si="3"/>
        <v>0</v>
      </c>
      <c r="X21" s="50">
        <f t="shared" si="4"/>
        <v>0</v>
      </c>
      <c r="Y21" s="49"/>
      <c r="Z21" s="49"/>
      <c r="AA21" s="50">
        <f t="shared" si="5"/>
        <v>0</v>
      </c>
      <c r="AB21" s="49"/>
      <c r="AC21" s="49"/>
      <c r="AD21" s="49"/>
    </row>
    <row r="22" spans="1:30" s="29" customFormat="1" ht="46.5" x14ac:dyDescent="0.25">
      <c r="A22" s="47">
        <v>544256</v>
      </c>
      <c r="B22" s="47" t="s">
        <v>91</v>
      </c>
      <c r="C22" s="47"/>
      <c r="D22" s="47"/>
      <c r="E22" s="47" t="s">
        <v>116</v>
      </c>
      <c r="F22" s="47"/>
      <c r="G22" s="47" t="s">
        <v>108</v>
      </c>
      <c r="H22" s="47"/>
      <c r="I22" s="47"/>
      <c r="J22" s="47"/>
      <c r="K22" s="47"/>
      <c r="L22" s="47"/>
      <c r="M22" s="47"/>
      <c r="N22" s="47"/>
      <c r="O22" s="60"/>
      <c r="P22" s="49"/>
      <c r="Q22" s="49"/>
      <c r="R22" s="49"/>
      <c r="S22" s="49"/>
      <c r="T22" s="49"/>
      <c r="U22" s="49"/>
      <c r="V22" s="49"/>
      <c r="W22" s="50">
        <f t="shared" si="3"/>
        <v>0</v>
      </c>
      <c r="X22" s="50">
        <f t="shared" si="4"/>
        <v>0</v>
      </c>
      <c r="Y22" s="49"/>
      <c r="Z22" s="49"/>
      <c r="AA22" s="50">
        <f t="shared" si="5"/>
        <v>0</v>
      </c>
      <c r="AB22" s="49"/>
      <c r="AC22" s="49"/>
      <c r="AD22" s="49"/>
    </row>
    <row r="23" spans="1:30" s="29" customFormat="1" ht="46.5" x14ac:dyDescent="0.25">
      <c r="A23" s="47">
        <v>544256</v>
      </c>
      <c r="B23" s="47" t="s">
        <v>91</v>
      </c>
      <c r="C23" s="47"/>
      <c r="D23" s="47"/>
      <c r="E23" s="47" t="s">
        <v>117</v>
      </c>
      <c r="F23" s="47"/>
      <c r="G23" s="47" t="s">
        <v>110</v>
      </c>
      <c r="H23" s="47"/>
      <c r="I23" s="47"/>
      <c r="J23" s="47"/>
      <c r="K23" s="47"/>
      <c r="L23" s="47"/>
      <c r="M23" s="47"/>
      <c r="N23" s="47"/>
      <c r="O23" s="48">
        <v>227287</v>
      </c>
      <c r="P23" s="49"/>
      <c r="Q23" s="49"/>
      <c r="R23" s="49"/>
      <c r="S23" s="49"/>
      <c r="T23" s="49"/>
      <c r="U23" s="49"/>
      <c r="V23" s="49"/>
      <c r="W23" s="50">
        <f t="shared" si="3"/>
        <v>0</v>
      </c>
      <c r="X23" s="50">
        <f t="shared" si="4"/>
        <v>0</v>
      </c>
      <c r="Y23" s="49"/>
      <c r="Z23" s="49"/>
      <c r="AA23" s="50">
        <f t="shared" si="5"/>
        <v>0</v>
      </c>
      <c r="AB23" s="49"/>
      <c r="AC23" s="49"/>
      <c r="AD23" s="49"/>
    </row>
    <row r="24" spans="1:30" s="29" customFormat="1" ht="46.5" x14ac:dyDescent="0.25">
      <c r="A24" s="47">
        <v>544256</v>
      </c>
      <c r="B24" s="47" t="s">
        <v>91</v>
      </c>
      <c r="C24" s="47"/>
      <c r="D24" s="47"/>
      <c r="E24" s="47" t="s">
        <v>118</v>
      </c>
      <c r="F24" s="47"/>
      <c r="G24" s="47"/>
      <c r="H24" s="47"/>
      <c r="I24" s="47"/>
      <c r="J24" s="47"/>
      <c r="K24" s="47"/>
      <c r="L24" s="47"/>
      <c r="M24" s="47"/>
      <c r="N24" s="47"/>
      <c r="O24" s="61">
        <v>1082000</v>
      </c>
      <c r="P24" s="49"/>
      <c r="Q24" s="49"/>
      <c r="R24" s="49"/>
      <c r="S24" s="49"/>
      <c r="T24" s="49"/>
      <c r="U24" s="49"/>
      <c r="V24" s="49"/>
      <c r="W24" s="50">
        <f t="shared" si="3"/>
        <v>0</v>
      </c>
      <c r="X24" s="50">
        <f t="shared" si="4"/>
        <v>0</v>
      </c>
      <c r="Y24" s="49"/>
      <c r="Z24" s="49"/>
      <c r="AA24" s="50">
        <f t="shared" si="5"/>
        <v>0</v>
      </c>
      <c r="AB24" s="49"/>
      <c r="AC24" s="49"/>
      <c r="AD24" s="49"/>
    </row>
    <row r="25" spans="1:30" s="29" customFormat="1" ht="46.5" x14ac:dyDescent="0.25">
      <c r="A25" s="47">
        <v>544256</v>
      </c>
      <c r="B25" s="47" t="s">
        <v>91</v>
      </c>
      <c r="C25" s="47"/>
      <c r="D25" s="47"/>
      <c r="E25" s="47" t="s">
        <v>150</v>
      </c>
      <c r="F25" s="47"/>
      <c r="G25" s="47"/>
      <c r="H25" s="47"/>
      <c r="I25" s="47"/>
      <c r="J25" s="47"/>
      <c r="K25" s="47"/>
      <c r="L25" s="47"/>
      <c r="M25" s="47"/>
      <c r="N25" s="47"/>
      <c r="O25" s="61"/>
      <c r="P25" s="49"/>
      <c r="Q25" s="49"/>
      <c r="R25" s="49"/>
      <c r="S25" s="49"/>
      <c r="T25" s="49"/>
      <c r="U25" s="49"/>
      <c r="V25" s="49"/>
      <c r="W25" s="50">
        <f t="shared" si="3"/>
        <v>0</v>
      </c>
      <c r="X25" s="50">
        <f t="shared" si="4"/>
        <v>0</v>
      </c>
      <c r="Y25" s="49"/>
      <c r="Z25" s="49"/>
      <c r="AA25" s="50">
        <f t="shared" si="5"/>
        <v>0</v>
      </c>
      <c r="AB25" s="49"/>
      <c r="AC25" s="49"/>
      <c r="AD25" s="49"/>
    </row>
    <row r="26" spans="1:30" s="29" customFormat="1" ht="46.5" x14ac:dyDescent="0.25">
      <c r="A26" s="47">
        <v>544256</v>
      </c>
      <c r="B26" s="47" t="s">
        <v>91</v>
      </c>
      <c r="C26" s="47"/>
      <c r="D26" s="47"/>
      <c r="E26" s="47" t="s">
        <v>119</v>
      </c>
      <c r="F26" s="47"/>
      <c r="G26" s="47"/>
      <c r="H26" s="47"/>
      <c r="I26" s="47"/>
      <c r="J26" s="47"/>
      <c r="K26" s="47"/>
      <c r="L26" s="47"/>
      <c r="M26" s="47"/>
      <c r="N26" s="47"/>
      <c r="O26" s="61"/>
      <c r="P26" s="49"/>
      <c r="Q26" s="49"/>
      <c r="R26" s="49"/>
      <c r="S26" s="49"/>
      <c r="T26" s="49"/>
      <c r="U26" s="49"/>
      <c r="V26" s="49"/>
      <c r="W26" s="50">
        <f t="shared" si="3"/>
        <v>0</v>
      </c>
      <c r="X26" s="50">
        <f t="shared" si="4"/>
        <v>0</v>
      </c>
      <c r="Y26" s="49"/>
      <c r="Z26" s="49"/>
      <c r="AA26" s="50">
        <f t="shared" si="5"/>
        <v>0</v>
      </c>
      <c r="AB26" s="49"/>
      <c r="AC26" s="49"/>
      <c r="AD26" s="49"/>
    </row>
    <row r="27" spans="1:30" s="29" customFormat="1" ht="46.5" x14ac:dyDescent="0.25">
      <c r="A27" s="47">
        <v>544256</v>
      </c>
      <c r="B27" s="47" t="s">
        <v>91</v>
      </c>
      <c r="C27" s="47"/>
      <c r="D27" s="47"/>
      <c r="E27" s="47" t="s">
        <v>120</v>
      </c>
      <c r="F27" s="47"/>
      <c r="G27" s="47"/>
      <c r="H27" s="47"/>
      <c r="I27" s="47"/>
      <c r="J27" s="47"/>
      <c r="K27" s="47"/>
      <c r="L27" s="47"/>
      <c r="M27" s="47"/>
      <c r="N27" s="47"/>
      <c r="O27" s="61"/>
      <c r="P27" s="49"/>
      <c r="Q27" s="49"/>
      <c r="R27" s="49"/>
      <c r="S27" s="49"/>
      <c r="T27" s="49"/>
      <c r="U27" s="49"/>
      <c r="V27" s="49"/>
      <c r="W27" s="50">
        <f t="shared" si="3"/>
        <v>0</v>
      </c>
      <c r="X27" s="50">
        <f t="shared" si="4"/>
        <v>0</v>
      </c>
      <c r="Y27" s="49"/>
      <c r="Z27" s="49"/>
      <c r="AA27" s="50">
        <f t="shared" si="5"/>
        <v>0</v>
      </c>
      <c r="AB27" s="49"/>
      <c r="AC27" s="49"/>
      <c r="AD27" s="49"/>
    </row>
    <row r="28" spans="1:30" s="29" customFormat="1" ht="46.5" x14ac:dyDescent="0.25">
      <c r="A28" s="47">
        <v>544256</v>
      </c>
      <c r="B28" s="47" t="s">
        <v>91</v>
      </c>
      <c r="C28" s="47"/>
      <c r="D28" s="47"/>
      <c r="E28" s="47" t="s">
        <v>121</v>
      </c>
      <c r="F28" s="47"/>
      <c r="G28" s="47"/>
      <c r="H28" s="47"/>
      <c r="I28" s="47"/>
      <c r="J28" s="47"/>
      <c r="K28" s="47"/>
      <c r="L28" s="47"/>
      <c r="M28" s="47"/>
      <c r="N28" s="47"/>
      <c r="O28" s="61"/>
      <c r="P28" s="49"/>
      <c r="Q28" s="49"/>
      <c r="R28" s="49"/>
      <c r="S28" s="49"/>
      <c r="T28" s="49"/>
      <c r="U28" s="49"/>
      <c r="V28" s="49"/>
      <c r="W28" s="50">
        <f t="shared" si="3"/>
        <v>0</v>
      </c>
      <c r="X28" s="50">
        <f t="shared" si="4"/>
        <v>0</v>
      </c>
      <c r="Y28" s="49"/>
      <c r="Z28" s="49"/>
      <c r="AA28" s="50">
        <f t="shared" si="5"/>
        <v>0</v>
      </c>
      <c r="AB28" s="49"/>
      <c r="AC28" s="49"/>
      <c r="AD28" s="49"/>
    </row>
    <row r="29" spans="1:30" s="29" customFormat="1" ht="46.5" x14ac:dyDescent="0.25">
      <c r="A29" s="47">
        <v>544256</v>
      </c>
      <c r="B29" s="47" t="s">
        <v>91</v>
      </c>
      <c r="C29" s="47"/>
      <c r="D29" s="47"/>
      <c r="E29" s="47" t="s">
        <v>122</v>
      </c>
      <c r="F29" s="47"/>
      <c r="G29" s="47"/>
      <c r="H29" s="47"/>
      <c r="I29" s="47"/>
      <c r="J29" s="47"/>
      <c r="K29" s="47"/>
      <c r="L29" s="47"/>
      <c r="M29" s="47"/>
      <c r="N29" s="47"/>
      <c r="O29" s="61"/>
      <c r="P29" s="49"/>
      <c r="Q29" s="49"/>
      <c r="R29" s="49"/>
      <c r="S29" s="49"/>
      <c r="T29" s="49"/>
      <c r="U29" s="49"/>
      <c r="V29" s="49"/>
      <c r="W29" s="50">
        <f t="shared" si="3"/>
        <v>0</v>
      </c>
      <c r="X29" s="50">
        <f t="shared" si="4"/>
        <v>0</v>
      </c>
      <c r="Y29" s="49"/>
      <c r="Z29" s="49"/>
      <c r="AA29" s="50">
        <f t="shared" si="5"/>
        <v>0</v>
      </c>
      <c r="AB29" s="49"/>
      <c r="AC29" s="49"/>
      <c r="AD29" s="49"/>
    </row>
    <row r="30" spans="1:30" s="29" customFormat="1" ht="69.75" x14ac:dyDescent="0.25">
      <c r="A30" s="47">
        <v>544256</v>
      </c>
      <c r="B30" s="47" t="s">
        <v>91</v>
      </c>
      <c r="C30" s="47"/>
      <c r="D30" s="47"/>
      <c r="E30" s="47" t="s">
        <v>124</v>
      </c>
      <c r="F30" s="47"/>
      <c r="G30" s="47" t="s">
        <v>111</v>
      </c>
      <c r="H30" s="47"/>
      <c r="I30" s="47"/>
      <c r="J30" s="47"/>
      <c r="K30" s="47"/>
      <c r="L30" s="47"/>
      <c r="M30" s="47"/>
      <c r="N30" s="47"/>
      <c r="O30" s="61"/>
      <c r="P30" s="49"/>
      <c r="Q30" s="49"/>
      <c r="R30" s="49"/>
      <c r="S30" s="49"/>
      <c r="T30" s="49"/>
      <c r="U30" s="49"/>
      <c r="V30" s="49"/>
      <c r="W30" s="50">
        <f t="shared" si="3"/>
        <v>0</v>
      </c>
      <c r="X30" s="50">
        <f t="shared" si="4"/>
        <v>0</v>
      </c>
      <c r="Y30" s="49"/>
      <c r="Z30" s="49"/>
      <c r="AA30" s="50">
        <f t="shared" si="5"/>
        <v>0</v>
      </c>
      <c r="AB30" s="49"/>
      <c r="AC30" s="49"/>
      <c r="AD30" s="49"/>
    </row>
    <row r="31" spans="1:30" s="29" customFormat="1" ht="93" x14ac:dyDescent="0.25">
      <c r="A31" s="47">
        <v>544256</v>
      </c>
      <c r="B31" s="47" t="s">
        <v>91</v>
      </c>
      <c r="C31" s="47" t="s">
        <v>143</v>
      </c>
      <c r="D31" s="47" t="s">
        <v>139</v>
      </c>
      <c r="E31" s="47" t="s">
        <v>143</v>
      </c>
      <c r="F31" s="47" t="s">
        <v>158</v>
      </c>
      <c r="G31" s="47" t="s">
        <v>108</v>
      </c>
      <c r="H31" s="47"/>
      <c r="I31" s="47"/>
      <c r="J31" s="47" t="s">
        <v>148</v>
      </c>
      <c r="K31" s="47" t="s">
        <v>149</v>
      </c>
      <c r="L31" s="47"/>
      <c r="M31" s="47"/>
      <c r="N31" s="47"/>
      <c r="O31" s="48">
        <v>130000</v>
      </c>
      <c r="P31" s="49"/>
      <c r="Q31" s="49"/>
      <c r="R31" s="49"/>
      <c r="S31" s="49"/>
      <c r="T31" s="49"/>
      <c r="U31" s="49"/>
      <c r="V31" s="49"/>
      <c r="W31" s="50"/>
      <c r="X31" s="50"/>
      <c r="Y31" s="49"/>
      <c r="Z31" s="49"/>
      <c r="AA31" s="50"/>
      <c r="AB31" s="49"/>
      <c r="AC31" s="49"/>
      <c r="AD31" s="49"/>
    </row>
    <row r="32" spans="1:30" s="29" customFormat="1" ht="69.75" x14ac:dyDescent="0.25">
      <c r="A32" s="47">
        <v>544256</v>
      </c>
      <c r="B32" s="47" t="s">
        <v>91</v>
      </c>
      <c r="C32" s="47" t="s">
        <v>142</v>
      </c>
      <c r="D32" s="47" t="s">
        <v>139</v>
      </c>
      <c r="E32" s="47" t="s">
        <v>144</v>
      </c>
      <c r="F32" s="47"/>
      <c r="G32" s="47"/>
      <c r="H32" s="47"/>
      <c r="I32" s="47"/>
      <c r="J32" s="47" t="s">
        <v>148</v>
      </c>
      <c r="K32" s="47">
        <v>2018</v>
      </c>
      <c r="L32" s="47"/>
      <c r="M32" s="47"/>
      <c r="N32" s="47"/>
      <c r="O32" s="48">
        <v>120000</v>
      </c>
      <c r="P32" s="49"/>
      <c r="Q32" s="49"/>
      <c r="R32" s="49"/>
      <c r="S32" s="49"/>
      <c r="T32" s="49"/>
      <c r="U32" s="49"/>
      <c r="V32" s="49"/>
      <c r="W32" s="50">
        <f>P32+Q32+R32+S32</f>
        <v>0</v>
      </c>
      <c r="X32" s="50">
        <f>P32+Q32</f>
        <v>0</v>
      </c>
      <c r="Y32" s="49"/>
      <c r="Z32" s="49"/>
      <c r="AA32" s="50">
        <f>R32+S32</f>
        <v>0</v>
      </c>
      <c r="AB32" s="49"/>
      <c r="AC32" s="49"/>
      <c r="AD32" s="49"/>
    </row>
    <row r="33" spans="1:30" s="29" customFormat="1" ht="93" x14ac:dyDescent="0.25">
      <c r="A33" s="47">
        <v>544256</v>
      </c>
      <c r="B33" s="47" t="s">
        <v>91</v>
      </c>
      <c r="C33" s="47" t="s">
        <v>145</v>
      </c>
      <c r="D33" s="47" t="s">
        <v>139</v>
      </c>
      <c r="E33" s="47" t="s">
        <v>123</v>
      </c>
      <c r="F33" s="47" t="s">
        <v>157</v>
      </c>
      <c r="G33" s="47"/>
      <c r="H33" s="47"/>
      <c r="I33" s="47"/>
      <c r="J33" s="47" t="s">
        <v>26</v>
      </c>
      <c r="K33" s="47"/>
      <c r="L33" s="47"/>
      <c r="M33" s="47"/>
      <c r="N33" s="47"/>
      <c r="O33" s="48">
        <v>500000</v>
      </c>
      <c r="P33" s="49"/>
      <c r="Q33" s="49"/>
      <c r="R33" s="49"/>
      <c r="S33" s="49"/>
      <c r="T33" s="49"/>
      <c r="U33" s="49"/>
      <c r="V33" s="49"/>
      <c r="W33" s="50">
        <f>P33+Q33+R33+S33</f>
        <v>0</v>
      </c>
      <c r="X33" s="50">
        <f>P33+Q33</f>
        <v>0</v>
      </c>
      <c r="Y33" s="49"/>
      <c r="Z33" s="49"/>
      <c r="AA33" s="50">
        <f>R33+S33</f>
        <v>0</v>
      </c>
      <c r="AB33" s="49"/>
      <c r="AC33" s="49"/>
      <c r="AD33" s="49"/>
    </row>
    <row r="34" spans="1:30" s="29" customFormat="1" ht="69.75" x14ac:dyDescent="0.25">
      <c r="A34" s="47">
        <v>544256</v>
      </c>
      <c r="B34" s="47" t="s">
        <v>91</v>
      </c>
      <c r="C34" s="47" t="s">
        <v>141</v>
      </c>
      <c r="D34" s="47" t="s">
        <v>139</v>
      </c>
      <c r="E34" s="47" t="s">
        <v>146</v>
      </c>
      <c r="F34" s="47" t="s">
        <v>35</v>
      </c>
      <c r="G34" s="47"/>
      <c r="H34" s="47"/>
      <c r="I34" s="47"/>
      <c r="J34" s="47" t="s">
        <v>148</v>
      </c>
      <c r="K34" s="47">
        <v>2019</v>
      </c>
      <c r="L34" s="47"/>
      <c r="M34" s="47"/>
      <c r="N34" s="47"/>
      <c r="O34" s="48">
        <v>70000</v>
      </c>
      <c r="P34" s="49"/>
      <c r="Q34" s="49"/>
      <c r="R34" s="49"/>
      <c r="S34" s="49"/>
      <c r="T34" s="49"/>
      <c r="U34" s="49"/>
      <c r="V34" s="49"/>
      <c r="W34" s="50">
        <f>P34+Q34+R34+S34</f>
        <v>0</v>
      </c>
      <c r="X34" s="50">
        <f>P34+Q34</f>
        <v>0</v>
      </c>
      <c r="Y34" s="49"/>
      <c r="Z34" s="49"/>
      <c r="AA34" s="50">
        <f>R34+S34</f>
        <v>0</v>
      </c>
      <c r="AB34" s="49"/>
      <c r="AC34" s="49"/>
      <c r="AD34" s="49"/>
    </row>
    <row r="35" spans="1:30" s="29" customFormat="1" ht="93" x14ac:dyDescent="0.25">
      <c r="A35" s="47">
        <v>544256</v>
      </c>
      <c r="B35" s="47" t="s">
        <v>91</v>
      </c>
      <c r="C35" s="47" t="s">
        <v>126</v>
      </c>
      <c r="D35" s="47" t="s">
        <v>130</v>
      </c>
      <c r="E35" s="47" t="s">
        <v>151</v>
      </c>
      <c r="F35" s="49"/>
      <c r="G35" s="47" t="s">
        <v>108</v>
      </c>
      <c r="H35" s="49"/>
      <c r="I35" s="52" t="s">
        <v>129</v>
      </c>
      <c r="J35" s="47" t="s">
        <v>147</v>
      </c>
      <c r="K35" s="49"/>
      <c r="L35" s="49">
        <v>2019</v>
      </c>
      <c r="M35" s="49" t="s">
        <v>133</v>
      </c>
      <c r="N35" s="53" t="s">
        <v>135</v>
      </c>
      <c r="O35" s="48">
        <v>120000</v>
      </c>
      <c r="P35" s="49">
        <v>0</v>
      </c>
      <c r="Q35" s="49"/>
      <c r="R35" s="54">
        <f>O35*0.85</f>
        <v>102000</v>
      </c>
      <c r="S35" s="49">
        <v>0</v>
      </c>
      <c r="T35" s="49"/>
      <c r="U35" s="49">
        <v>0</v>
      </c>
      <c r="V35" s="54">
        <f>O35-P35-R35</f>
        <v>18000</v>
      </c>
      <c r="W35" s="49"/>
      <c r="X35" s="49"/>
      <c r="Y35" s="49"/>
      <c r="Z35" s="49"/>
      <c r="AA35" s="49"/>
      <c r="AB35" s="49"/>
      <c r="AC35" s="49"/>
      <c r="AD35" s="49"/>
    </row>
    <row r="36" spans="1:30" s="29" customFormat="1" ht="69.75" x14ac:dyDescent="0.25">
      <c r="A36" s="47">
        <v>544256</v>
      </c>
      <c r="B36" s="47" t="s">
        <v>91</v>
      </c>
      <c r="C36" s="47" t="s">
        <v>127</v>
      </c>
      <c r="D36" s="47" t="s">
        <v>139</v>
      </c>
      <c r="E36" s="47" t="s">
        <v>131</v>
      </c>
      <c r="F36" s="49"/>
      <c r="G36" s="47" t="s">
        <v>108</v>
      </c>
      <c r="H36" s="49"/>
      <c r="I36" s="52" t="s">
        <v>129</v>
      </c>
      <c r="J36" s="47" t="s">
        <v>26</v>
      </c>
      <c r="K36" s="49"/>
      <c r="L36" s="49">
        <v>2018</v>
      </c>
      <c r="M36" s="49" t="s">
        <v>134</v>
      </c>
      <c r="N36" s="53" t="s">
        <v>135</v>
      </c>
      <c r="O36" s="48">
        <v>50000</v>
      </c>
      <c r="P36" s="54">
        <f>O36*0.05</f>
        <v>2500</v>
      </c>
      <c r="Q36" s="54">
        <v>0</v>
      </c>
      <c r="R36" s="54">
        <f t="shared" ref="R36:R37" si="6">O36*0.85</f>
        <v>42500</v>
      </c>
      <c r="S36" s="54">
        <v>0</v>
      </c>
      <c r="T36" s="54"/>
      <c r="U36" s="54">
        <v>0</v>
      </c>
      <c r="V36" s="54">
        <f t="shared" ref="V36:V37" si="7">O36-P36-R36</f>
        <v>5000</v>
      </c>
      <c r="W36" s="49"/>
      <c r="X36" s="54"/>
      <c r="Y36" s="54"/>
      <c r="Z36" s="54"/>
      <c r="AA36" s="49"/>
      <c r="AB36" s="49"/>
      <c r="AC36" s="49"/>
      <c r="AD36" s="49"/>
    </row>
    <row r="37" spans="1:30" s="29" customFormat="1" ht="93" x14ac:dyDescent="0.25">
      <c r="A37" s="47">
        <v>544256</v>
      </c>
      <c r="B37" s="47" t="s">
        <v>91</v>
      </c>
      <c r="C37" s="47" t="s">
        <v>128</v>
      </c>
      <c r="D37" s="47" t="s">
        <v>130</v>
      </c>
      <c r="E37" s="47" t="s">
        <v>132</v>
      </c>
      <c r="F37" s="49"/>
      <c r="G37" s="47" t="s">
        <v>108</v>
      </c>
      <c r="H37" s="49"/>
      <c r="I37" s="52" t="s">
        <v>129</v>
      </c>
      <c r="J37" s="47" t="s">
        <v>147</v>
      </c>
      <c r="K37" s="49"/>
      <c r="L37" s="49">
        <v>2018</v>
      </c>
      <c r="M37" s="49" t="s">
        <v>134</v>
      </c>
      <c r="N37" s="53" t="s">
        <v>135</v>
      </c>
      <c r="O37" s="48">
        <v>50000</v>
      </c>
      <c r="P37" s="49">
        <v>0</v>
      </c>
      <c r="Q37" s="49"/>
      <c r="R37" s="54">
        <f t="shared" si="6"/>
        <v>42500</v>
      </c>
      <c r="S37" s="49">
        <v>0</v>
      </c>
      <c r="T37" s="49"/>
      <c r="U37" s="49">
        <v>0</v>
      </c>
      <c r="V37" s="54">
        <f t="shared" si="7"/>
        <v>7500</v>
      </c>
      <c r="W37" s="49"/>
      <c r="X37" s="49"/>
      <c r="Y37" s="49"/>
      <c r="Z37" s="49"/>
      <c r="AA37" s="49"/>
      <c r="AB37" s="49"/>
      <c r="AC37" s="49"/>
      <c r="AD37" s="49"/>
    </row>
    <row r="38" spans="1:30" s="29" customFormat="1" ht="48" customHeight="1" x14ac:dyDescent="0.25">
      <c r="A38" s="47">
        <v>544256</v>
      </c>
      <c r="B38" s="47" t="s">
        <v>91</v>
      </c>
      <c r="C38" s="47" t="s">
        <v>101</v>
      </c>
      <c r="D38" s="47" t="s">
        <v>100</v>
      </c>
      <c r="E38" s="47" t="s">
        <v>152</v>
      </c>
      <c r="F38" s="49"/>
      <c r="G38" s="47" t="s">
        <v>109</v>
      </c>
      <c r="H38" s="49"/>
      <c r="I38" s="52"/>
      <c r="J38" s="47"/>
      <c r="K38" s="49"/>
      <c r="L38" s="49"/>
      <c r="M38" s="49"/>
      <c r="N38" s="53"/>
      <c r="O38" s="58">
        <v>118000</v>
      </c>
      <c r="P38" s="49"/>
      <c r="Q38" s="49"/>
      <c r="R38" s="54"/>
      <c r="S38" s="49"/>
      <c r="T38" s="49"/>
      <c r="U38" s="49"/>
      <c r="V38" s="54"/>
      <c r="W38" s="49">
        <f t="shared" ref="W38:W43" si="8">P38+Q38+R38+S38</f>
        <v>0</v>
      </c>
      <c r="X38" s="49">
        <f t="shared" ref="X38:X43" si="9">P38+Q38</f>
        <v>0</v>
      </c>
      <c r="Y38" s="49"/>
      <c r="Z38" s="49"/>
      <c r="AA38" s="49">
        <f t="shared" ref="AA38:AA43" si="10">R38+S38</f>
        <v>0</v>
      </c>
      <c r="AB38" s="49"/>
      <c r="AC38" s="49"/>
      <c r="AD38" s="49"/>
    </row>
    <row r="39" spans="1:30" s="29" customFormat="1" ht="48" customHeight="1" x14ac:dyDescent="0.25">
      <c r="A39" s="47">
        <v>544256</v>
      </c>
      <c r="B39" s="47" t="s">
        <v>91</v>
      </c>
      <c r="C39" s="47" t="s">
        <v>153</v>
      </c>
      <c r="D39" s="47" t="s">
        <v>154</v>
      </c>
      <c r="E39" s="47" t="s">
        <v>153</v>
      </c>
      <c r="F39" s="49"/>
      <c r="G39" s="47" t="s">
        <v>109</v>
      </c>
      <c r="H39" s="49"/>
      <c r="I39" s="52"/>
      <c r="J39" s="47"/>
      <c r="K39" s="49"/>
      <c r="L39" s="49"/>
      <c r="M39" s="49"/>
      <c r="N39" s="53"/>
      <c r="O39" s="59"/>
      <c r="P39" s="49"/>
      <c r="Q39" s="49"/>
      <c r="R39" s="54"/>
      <c r="S39" s="49"/>
      <c r="T39" s="49"/>
      <c r="U39" s="49"/>
      <c r="V39" s="54"/>
      <c r="W39" s="49">
        <f t="shared" si="8"/>
        <v>0</v>
      </c>
      <c r="X39" s="49">
        <f t="shared" si="9"/>
        <v>0</v>
      </c>
      <c r="Y39" s="49"/>
      <c r="Z39" s="49"/>
      <c r="AA39" s="49">
        <f t="shared" si="10"/>
        <v>0</v>
      </c>
      <c r="AB39" s="49"/>
      <c r="AC39" s="49"/>
      <c r="AD39" s="49"/>
    </row>
    <row r="40" spans="1:30" s="29" customFormat="1" ht="48" customHeight="1" x14ac:dyDescent="0.25">
      <c r="A40" s="47">
        <v>544256</v>
      </c>
      <c r="B40" s="47" t="s">
        <v>91</v>
      </c>
      <c r="C40" s="47" t="s">
        <v>104</v>
      </c>
      <c r="D40" s="47" t="s">
        <v>100</v>
      </c>
      <c r="E40" s="47" t="s">
        <v>104</v>
      </c>
      <c r="F40" s="49"/>
      <c r="G40" s="47" t="s">
        <v>109</v>
      </c>
      <c r="H40" s="49"/>
      <c r="I40" s="52"/>
      <c r="J40" s="47"/>
      <c r="K40" s="49"/>
      <c r="L40" s="49"/>
      <c r="M40" s="49"/>
      <c r="N40" s="53"/>
      <c r="O40" s="59"/>
      <c r="P40" s="49"/>
      <c r="Q40" s="49"/>
      <c r="R40" s="54"/>
      <c r="S40" s="49"/>
      <c r="T40" s="49"/>
      <c r="U40" s="49"/>
      <c r="V40" s="54"/>
      <c r="W40" s="49">
        <f t="shared" si="8"/>
        <v>0</v>
      </c>
      <c r="X40" s="49">
        <f t="shared" si="9"/>
        <v>0</v>
      </c>
      <c r="Y40" s="49"/>
      <c r="Z40" s="49"/>
      <c r="AA40" s="49">
        <f t="shared" si="10"/>
        <v>0</v>
      </c>
      <c r="AB40" s="49"/>
      <c r="AC40" s="49"/>
      <c r="AD40" s="49"/>
    </row>
    <row r="41" spans="1:30" s="29" customFormat="1" ht="48" customHeight="1" x14ac:dyDescent="0.25">
      <c r="A41" s="47">
        <v>544256</v>
      </c>
      <c r="B41" s="47" t="s">
        <v>91</v>
      </c>
      <c r="C41" s="47" t="s">
        <v>105</v>
      </c>
      <c r="D41" s="47" t="s">
        <v>100</v>
      </c>
      <c r="E41" s="47" t="s">
        <v>105</v>
      </c>
      <c r="F41" s="49"/>
      <c r="G41" s="47" t="s">
        <v>109</v>
      </c>
      <c r="H41" s="49"/>
      <c r="I41" s="52"/>
      <c r="J41" s="47"/>
      <c r="K41" s="49"/>
      <c r="L41" s="49"/>
      <c r="M41" s="49"/>
      <c r="N41" s="53"/>
      <c r="O41" s="59"/>
      <c r="P41" s="49"/>
      <c r="Q41" s="49"/>
      <c r="R41" s="54"/>
      <c r="S41" s="49"/>
      <c r="T41" s="49"/>
      <c r="U41" s="49"/>
      <c r="V41" s="54"/>
      <c r="W41" s="49">
        <f t="shared" si="8"/>
        <v>0</v>
      </c>
      <c r="X41" s="49">
        <f t="shared" si="9"/>
        <v>0</v>
      </c>
      <c r="Y41" s="49"/>
      <c r="Z41" s="49"/>
      <c r="AA41" s="49">
        <f t="shared" si="10"/>
        <v>0</v>
      </c>
      <c r="AB41" s="49"/>
      <c r="AC41" s="49"/>
      <c r="AD41" s="49"/>
    </row>
    <row r="42" spans="1:30" s="29" customFormat="1" ht="48" customHeight="1" x14ac:dyDescent="0.25">
      <c r="A42" s="47">
        <v>544256</v>
      </c>
      <c r="B42" s="47" t="s">
        <v>91</v>
      </c>
      <c r="C42" s="47" t="s">
        <v>155</v>
      </c>
      <c r="D42" s="47" t="s">
        <v>100</v>
      </c>
      <c r="E42" s="47" t="s">
        <v>156</v>
      </c>
      <c r="F42" s="49"/>
      <c r="G42" s="47" t="s">
        <v>109</v>
      </c>
      <c r="H42" s="49"/>
      <c r="I42" s="52"/>
      <c r="J42" s="47"/>
      <c r="K42" s="49"/>
      <c r="L42" s="49"/>
      <c r="M42" s="49"/>
      <c r="N42" s="53"/>
      <c r="O42" s="59"/>
      <c r="P42" s="49"/>
      <c r="Q42" s="49"/>
      <c r="R42" s="54"/>
      <c r="S42" s="49"/>
      <c r="T42" s="49"/>
      <c r="U42" s="49"/>
      <c r="V42" s="54"/>
      <c r="W42" s="49">
        <f t="shared" si="8"/>
        <v>0</v>
      </c>
      <c r="X42" s="49">
        <f t="shared" si="9"/>
        <v>0</v>
      </c>
      <c r="Y42" s="49"/>
      <c r="Z42" s="49"/>
      <c r="AA42" s="49">
        <f t="shared" si="10"/>
        <v>0</v>
      </c>
      <c r="AB42" s="49"/>
      <c r="AC42" s="49"/>
      <c r="AD42" s="49"/>
    </row>
    <row r="43" spans="1:30" s="29" customFormat="1" ht="48" customHeight="1" x14ac:dyDescent="0.25">
      <c r="A43" s="47">
        <v>544256</v>
      </c>
      <c r="B43" s="47" t="s">
        <v>91</v>
      </c>
      <c r="C43" s="47" t="s">
        <v>107</v>
      </c>
      <c r="D43" s="47" t="s">
        <v>100</v>
      </c>
      <c r="E43" s="47" t="s">
        <v>107</v>
      </c>
      <c r="F43" s="49"/>
      <c r="G43" s="47" t="s">
        <v>109</v>
      </c>
      <c r="H43" s="49"/>
      <c r="I43" s="52"/>
      <c r="J43" s="47"/>
      <c r="K43" s="49"/>
      <c r="L43" s="49"/>
      <c r="M43" s="49"/>
      <c r="N43" s="53"/>
      <c r="O43" s="60"/>
      <c r="P43" s="49"/>
      <c r="Q43" s="49"/>
      <c r="R43" s="54"/>
      <c r="S43" s="49"/>
      <c r="T43" s="49"/>
      <c r="U43" s="49"/>
      <c r="V43" s="54"/>
      <c r="W43" s="49">
        <f t="shared" si="8"/>
        <v>0</v>
      </c>
      <c r="X43" s="49">
        <f t="shared" si="9"/>
        <v>0</v>
      </c>
      <c r="Y43" s="49"/>
      <c r="Z43" s="49"/>
      <c r="AA43" s="49">
        <f t="shared" si="10"/>
        <v>0</v>
      </c>
      <c r="AB43" s="49"/>
      <c r="AC43" s="49"/>
      <c r="AD43" s="49"/>
    </row>
    <row r="44" spans="1:30" ht="23.25" x14ac:dyDescent="0.3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6"/>
      <c r="O44" s="57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30" ht="23.25" x14ac:dyDescent="0.3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6"/>
      <c r="O45" s="57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</row>
    <row r="46" spans="1:30" ht="23.25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6"/>
      <c r="O46" s="57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</row>
    <row r="47" spans="1:30" ht="23.25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6"/>
      <c r="O47" s="57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</row>
    <row r="48" spans="1:30" ht="23.25" x14ac:dyDescent="0.3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6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</row>
    <row r="49" spans="1:30" ht="23.25" x14ac:dyDescent="0.3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6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</row>
    <row r="50" spans="1:30" ht="23.25" x14ac:dyDescent="0.3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6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</row>
    <row r="51" spans="1:30" ht="23.25" x14ac:dyDescent="0.3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</row>
    <row r="52" spans="1:30" ht="23.25" x14ac:dyDescent="0.3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6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</row>
    <row r="53" spans="1:30" ht="23.25" x14ac:dyDescent="0.3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6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</row>
    <row r="54" spans="1:30" ht="23.25" x14ac:dyDescent="0.3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6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</row>
    <row r="55" spans="1:30" ht="23.25" x14ac:dyDescent="0.3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6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</row>
    <row r="56" spans="1:30" ht="23.25" x14ac:dyDescent="0.3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6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</row>
    <row r="57" spans="1:30" ht="23.25" x14ac:dyDescent="0.3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</row>
    <row r="58" spans="1:30" ht="23.25" x14ac:dyDescent="0.3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</row>
    <row r="59" spans="1:30" ht="23.25" x14ac:dyDescent="0.3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6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</row>
    <row r="60" spans="1:30" ht="23.25" x14ac:dyDescent="0.3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6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1:30" ht="23.25" x14ac:dyDescent="0.3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</row>
    <row r="62" spans="1:30" ht="23.25" x14ac:dyDescent="0.3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</row>
    <row r="63" spans="1:30" ht="23.25" x14ac:dyDescent="0.3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6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</row>
    <row r="64" spans="1:30" ht="23.25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</row>
    <row r="65" spans="1:30" ht="23.25" x14ac:dyDescent="0.3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</row>
    <row r="66" spans="1:30" ht="23.25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</row>
    <row r="67" spans="1:30" ht="23.25" x14ac:dyDescent="0.3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</row>
    <row r="68" spans="1:30" ht="23.25" x14ac:dyDescent="0.3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6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</row>
    <row r="69" spans="1:30" ht="23.25" x14ac:dyDescent="0.3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6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</row>
    <row r="70" spans="1:30" ht="23.25" x14ac:dyDescent="0.3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6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</row>
    <row r="71" spans="1:30" ht="23.25" x14ac:dyDescent="0.3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</row>
    <row r="72" spans="1:30" ht="23.25" x14ac:dyDescent="0.3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</row>
    <row r="73" spans="1:30" ht="23.25" x14ac:dyDescent="0.3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6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</row>
    <row r="74" spans="1:30" ht="23.25" x14ac:dyDescent="0.3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6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</row>
    <row r="75" spans="1:30" ht="23.25" x14ac:dyDescent="0.3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6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</row>
    <row r="76" spans="1:30" ht="23.25" x14ac:dyDescent="0.3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6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</row>
    <row r="77" spans="1:30" ht="23.25" x14ac:dyDescent="0.3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6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</row>
    <row r="78" spans="1:30" ht="23.25" x14ac:dyDescent="0.3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6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</row>
    <row r="79" spans="1:30" ht="23.25" x14ac:dyDescent="0.3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6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</row>
    <row r="80" spans="1:30" ht="23.25" x14ac:dyDescent="0.3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6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</row>
    <row r="81" spans="1:30" ht="23.25" x14ac:dyDescent="0.3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6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</row>
    <row r="82" spans="1:30" ht="23.25" x14ac:dyDescent="0.3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6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</row>
    <row r="83" spans="1:30" ht="23.25" x14ac:dyDescent="0.3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6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</row>
    <row r="84" spans="1:30" ht="23.25" x14ac:dyDescent="0.3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6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</row>
    <row r="85" spans="1:30" ht="23.25" x14ac:dyDescent="0.3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6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</row>
  </sheetData>
  <mergeCells count="8">
    <mergeCell ref="O38:O43"/>
    <mergeCell ref="O24:O30"/>
    <mergeCell ref="AD2:AD4"/>
    <mergeCell ref="P1:W2"/>
    <mergeCell ref="X1:Z2"/>
    <mergeCell ref="AA1:AC2"/>
    <mergeCell ref="O19:O22"/>
    <mergeCell ref="O11:O17"/>
  </mergeCells>
  <dataValidations count="6">
    <dataValidation type="list" allowBlank="1" showInputMessage="1" showErrorMessage="1" sqref="D11:D17" xr:uid="{00000000-0002-0000-0100-000000000000}">
      <formula1>$BG$4:$BG$4</formula1>
    </dataValidation>
    <dataValidation type="list" allowBlank="1" showInputMessage="1" showErrorMessage="1" sqref="F5:F34 F38:F43" xr:uid="{00000000-0002-0000-0100-000001000000}">
      <formula1>"a, b, c, d, e, f, g"</formula1>
    </dataValidation>
    <dataValidation type="list" allowBlank="1" showInputMessage="1" showErrorMessage="1" error="Prosím vyberte z rozbalovacího seznamu" sqref="J5:J43" xr:uid="{00000000-0002-0000-0100-000002000000}">
      <formula1>"Ano, Ne, Není třeba"</formula1>
    </dataValidation>
    <dataValidation type="list" allowBlank="1" showInputMessage="1" showErrorMessage="1" error="Prosím vyberte z rozbalovacího seznamu" sqref="M5:M34 M38:M43" xr:uid="{00000000-0002-0000-0100-000003000000}">
      <formula1>"ANO, NE"</formula1>
    </dataValidation>
    <dataValidation type="list" allowBlank="1" showInputMessage="1" showErrorMessage="1" error="Prosím vyberte z rozbalovacího seznamu" sqref="L5:L34 L38:L43" xr:uid="{00000000-0002-0000-0100-000004000000}">
      <formula1>"již zahájen,2019"</formula1>
    </dataValidation>
    <dataValidation type="list" allowBlank="1" showInputMessage="1" showErrorMessage="1" sqref="D38:D43" xr:uid="{00000000-0002-0000-0100-000005000000}">
      <formula1>$BG$4:$BG$6</formula1>
    </dataValidation>
  </dataValidations>
  <pageMargins left="0.25" right="0.25" top="0.75" bottom="0.75" header="0.3" footer="0.3"/>
  <pageSetup paperSize="8" scale="3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35"/>
  <sheetViews>
    <sheetView zoomScale="86" zoomScaleNormal="86" workbookViewId="0">
      <selection activeCell="AD6" sqref="AD6"/>
    </sheetView>
  </sheetViews>
  <sheetFormatPr defaultRowHeight="15" x14ac:dyDescent="0.25"/>
  <cols>
    <col min="2" max="2" width="11.28515625" customWidth="1"/>
    <col min="3" max="3" width="14.7109375" customWidth="1"/>
    <col min="4" max="4" width="14.7109375" style="9" customWidth="1"/>
    <col min="5" max="5" width="49.7109375" customWidth="1"/>
    <col min="6" max="6" width="14" customWidth="1"/>
    <col min="7" max="7" width="15" customWidth="1"/>
    <col min="8" max="8" width="14.85546875" customWidth="1"/>
    <col min="9" max="9" width="25.140625" customWidth="1"/>
    <col min="10" max="10" width="20.42578125" customWidth="1"/>
    <col min="11" max="11" width="21.5703125" customWidth="1"/>
    <col min="12" max="12" width="15.42578125" customWidth="1"/>
    <col min="13" max="13" width="15.42578125" style="9" customWidth="1"/>
    <col min="14" max="14" width="15.42578125" style="24" customWidth="1"/>
    <col min="15" max="22" width="15.42578125" customWidth="1"/>
    <col min="23" max="23" width="11.85546875" customWidth="1"/>
    <col min="24" max="29" width="13.7109375" customWidth="1"/>
    <col min="30" max="32" width="26.85546875" customWidth="1"/>
  </cols>
  <sheetData>
    <row r="1" spans="1:31" ht="1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2"/>
      <c r="P1" s="76" t="s">
        <v>19</v>
      </c>
      <c r="Q1" s="76"/>
      <c r="R1" s="76"/>
      <c r="S1" s="76"/>
      <c r="T1" s="76"/>
      <c r="U1" s="76"/>
      <c r="V1" s="76"/>
      <c r="W1" s="76"/>
      <c r="X1" s="78" t="s">
        <v>11</v>
      </c>
      <c r="Y1" s="79"/>
      <c r="Z1" s="79"/>
      <c r="AA1" s="81" t="s">
        <v>10</v>
      </c>
      <c r="AB1" s="82"/>
      <c r="AC1" s="82"/>
      <c r="AD1" s="18" t="s">
        <v>47</v>
      </c>
      <c r="AE1" s="12"/>
    </row>
    <row r="2" spans="1:31" ht="15" customHeight="1" x14ac:dyDescent="0.25">
      <c r="A2" s="11"/>
      <c r="B2" s="11"/>
      <c r="C2" s="7"/>
      <c r="D2" s="7"/>
      <c r="E2" s="7"/>
      <c r="F2" s="12"/>
      <c r="G2" s="7"/>
      <c r="H2" s="7"/>
      <c r="I2" s="12"/>
      <c r="J2" s="12"/>
      <c r="K2" s="12"/>
      <c r="L2" s="12"/>
      <c r="M2" s="12"/>
      <c r="N2" s="13"/>
      <c r="O2" s="12"/>
      <c r="P2" s="77"/>
      <c r="Q2" s="77"/>
      <c r="R2" s="77"/>
      <c r="S2" s="77"/>
      <c r="T2" s="77"/>
      <c r="U2" s="77"/>
      <c r="V2" s="77"/>
      <c r="W2" s="77"/>
      <c r="X2" s="80"/>
      <c r="Y2" s="80"/>
      <c r="Z2" s="80"/>
      <c r="AA2" s="83"/>
      <c r="AB2" s="83"/>
      <c r="AC2" s="83"/>
      <c r="AD2" s="73" t="s">
        <v>46</v>
      </c>
      <c r="AE2" s="12"/>
    </row>
    <row r="3" spans="1:31" ht="15" customHeight="1" x14ac:dyDescent="0.25">
      <c r="A3" s="11"/>
      <c r="B3" s="11"/>
      <c r="C3" s="7"/>
      <c r="D3" s="7"/>
      <c r="E3" s="7"/>
      <c r="F3" s="12"/>
      <c r="G3" s="7"/>
      <c r="H3" s="12"/>
      <c r="I3" s="12"/>
      <c r="J3" s="12"/>
      <c r="K3" s="12"/>
      <c r="L3" s="12"/>
      <c r="M3" s="12"/>
      <c r="N3" s="13"/>
      <c r="O3" s="12"/>
      <c r="P3" s="4"/>
      <c r="Q3" s="4"/>
      <c r="R3" s="4"/>
      <c r="S3" s="4"/>
      <c r="T3" s="4"/>
      <c r="U3" s="4"/>
      <c r="V3" s="4"/>
      <c r="W3" s="4"/>
      <c r="X3" s="5"/>
      <c r="Y3" s="5"/>
      <c r="Z3" s="5"/>
      <c r="AA3" s="6"/>
      <c r="AB3" s="6"/>
      <c r="AC3" s="6"/>
      <c r="AD3" s="74"/>
      <c r="AE3" s="12"/>
    </row>
    <row r="4" spans="1:31" ht="75" x14ac:dyDescent="0.25">
      <c r="A4" s="10" t="s">
        <v>24</v>
      </c>
      <c r="B4" s="10" t="s">
        <v>25</v>
      </c>
      <c r="C4" s="8" t="s">
        <v>21</v>
      </c>
      <c r="D4" s="8" t="s">
        <v>43</v>
      </c>
      <c r="E4" s="8" t="s">
        <v>22</v>
      </c>
      <c r="F4" s="14" t="s">
        <v>40</v>
      </c>
      <c r="G4" s="8" t="s">
        <v>20</v>
      </c>
      <c r="H4" s="2" t="s">
        <v>7</v>
      </c>
      <c r="I4" s="2" t="s">
        <v>8</v>
      </c>
      <c r="J4" s="2" t="s">
        <v>0</v>
      </c>
      <c r="K4" s="2" t="s">
        <v>23</v>
      </c>
      <c r="L4" s="2" t="s">
        <v>6</v>
      </c>
      <c r="M4" s="19" t="s">
        <v>41</v>
      </c>
      <c r="N4" s="8" t="s">
        <v>42</v>
      </c>
      <c r="O4" s="2" t="s">
        <v>9</v>
      </c>
      <c r="P4" s="3" t="s">
        <v>12</v>
      </c>
      <c r="Q4" s="3" t="s">
        <v>13</v>
      </c>
      <c r="R4" s="3" t="s">
        <v>14</v>
      </c>
      <c r="S4" s="3" t="s">
        <v>15</v>
      </c>
      <c r="T4" s="3" t="s">
        <v>16</v>
      </c>
      <c r="U4" s="3" t="s">
        <v>17</v>
      </c>
      <c r="V4" s="3" t="s">
        <v>18</v>
      </c>
      <c r="W4" s="3" t="s">
        <v>1</v>
      </c>
      <c r="X4" s="15" t="s">
        <v>2</v>
      </c>
      <c r="Y4" s="15" t="s">
        <v>3</v>
      </c>
      <c r="Z4" s="15" t="s">
        <v>4</v>
      </c>
      <c r="AA4" s="16" t="s">
        <v>5</v>
      </c>
      <c r="AB4" s="16" t="s">
        <v>3</v>
      </c>
      <c r="AC4" s="17" t="s">
        <v>4</v>
      </c>
      <c r="AD4" s="75"/>
      <c r="AE4" s="12"/>
    </row>
    <row r="5" spans="1:31" s="20" customFormat="1" ht="234.75" customHeight="1" x14ac:dyDescent="0.25">
      <c r="A5" s="20" t="s">
        <v>31</v>
      </c>
      <c r="B5" s="21" t="s">
        <v>31</v>
      </c>
      <c r="C5" s="21" t="s">
        <v>30</v>
      </c>
      <c r="D5" s="21" t="s">
        <v>28</v>
      </c>
      <c r="E5" s="21" t="s">
        <v>32</v>
      </c>
      <c r="F5" s="22" t="s">
        <v>33</v>
      </c>
      <c r="G5" s="21" t="s">
        <v>27</v>
      </c>
      <c r="H5" s="20" t="s">
        <v>39</v>
      </c>
      <c r="I5" s="21" t="s">
        <v>29</v>
      </c>
      <c r="J5" s="22" t="s">
        <v>26</v>
      </c>
      <c r="L5" s="22">
        <v>2019</v>
      </c>
      <c r="M5" s="22"/>
      <c r="O5" s="23">
        <v>360000</v>
      </c>
      <c r="P5" s="20">
        <v>340000</v>
      </c>
      <c r="U5" s="20">
        <v>12000</v>
      </c>
      <c r="V5" s="20">
        <v>8000</v>
      </c>
      <c r="W5" s="22">
        <f>P5+Q5+R5+S5</f>
        <v>340000</v>
      </c>
      <c r="X5" s="22">
        <f>P5+Q5</f>
        <v>340000</v>
      </c>
      <c r="Y5" s="20">
        <v>240000</v>
      </c>
      <c r="Z5" s="20">
        <v>100000</v>
      </c>
      <c r="AA5" s="22">
        <f>R5+S5</f>
        <v>0</v>
      </c>
      <c r="AD5" s="21" t="s">
        <v>44</v>
      </c>
    </row>
    <row r="6" spans="1:31" s="20" customFormat="1" ht="195.75" customHeight="1" x14ac:dyDescent="0.25">
      <c r="A6" s="20" t="s">
        <v>31</v>
      </c>
      <c r="B6" s="20" t="s">
        <v>31</v>
      </c>
      <c r="C6" s="21" t="s">
        <v>34</v>
      </c>
      <c r="D6" s="21" t="s">
        <v>28</v>
      </c>
      <c r="E6" s="21" t="s">
        <v>37</v>
      </c>
      <c r="F6" s="22" t="s">
        <v>35</v>
      </c>
      <c r="G6" s="20" t="s">
        <v>36</v>
      </c>
      <c r="H6" s="20" t="s">
        <v>38</v>
      </c>
      <c r="I6" s="20" t="s">
        <v>29</v>
      </c>
      <c r="J6" s="22" t="s">
        <v>26</v>
      </c>
      <c r="L6" s="22">
        <v>2019</v>
      </c>
      <c r="M6" s="22"/>
      <c r="O6" s="20">
        <v>35000</v>
      </c>
      <c r="Q6" s="20">
        <v>26000</v>
      </c>
      <c r="V6" s="20">
        <v>9000</v>
      </c>
      <c r="W6" s="22">
        <f t="shared" ref="W6:W32" si="0">P6+Q6+R6+S6</f>
        <v>26000</v>
      </c>
      <c r="X6" s="22">
        <f t="shared" ref="X6:X32" si="1">P6+Q6</f>
        <v>26000</v>
      </c>
      <c r="Z6" s="20">
        <f>X6</f>
        <v>26000</v>
      </c>
      <c r="AA6" s="22">
        <f t="shared" ref="AA6:AA32" si="2">R6+S6</f>
        <v>0</v>
      </c>
      <c r="AD6" s="21" t="s">
        <v>45</v>
      </c>
    </row>
    <row r="7" spans="1:31" x14ac:dyDescent="0.25">
      <c r="F7" s="1"/>
      <c r="J7" s="1"/>
      <c r="L7" s="22"/>
      <c r="M7" s="22"/>
      <c r="N7" s="20"/>
      <c r="W7" s="1">
        <f t="shared" si="0"/>
        <v>0</v>
      </c>
      <c r="X7" s="1">
        <f t="shared" si="1"/>
        <v>0</v>
      </c>
      <c r="Y7" s="9"/>
      <c r="Z7" s="9"/>
      <c r="AA7" s="1">
        <f t="shared" si="2"/>
        <v>0</v>
      </c>
    </row>
    <row r="8" spans="1:31" x14ac:dyDescent="0.25">
      <c r="F8" s="1"/>
      <c r="J8" s="1"/>
      <c r="L8" s="22"/>
      <c r="M8" s="22"/>
      <c r="N8" s="20"/>
      <c r="W8" s="1">
        <f t="shared" si="0"/>
        <v>0</v>
      </c>
      <c r="X8" s="1">
        <f t="shared" si="1"/>
        <v>0</v>
      </c>
      <c r="Y8" s="9"/>
      <c r="Z8" s="9"/>
      <c r="AA8" s="1">
        <f t="shared" si="2"/>
        <v>0</v>
      </c>
    </row>
    <row r="9" spans="1:31" x14ac:dyDescent="0.25">
      <c r="F9" s="1"/>
      <c r="J9" s="1"/>
      <c r="L9" s="22"/>
      <c r="M9" s="22"/>
      <c r="N9" s="20"/>
      <c r="W9" s="1">
        <f t="shared" si="0"/>
        <v>0</v>
      </c>
      <c r="X9" s="1">
        <f t="shared" si="1"/>
        <v>0</v>
      </c>
      <c r="Y9" s="9"/>
      <c r="Z9" s="9"/>
      <c r="AA9" s="1">
        <f t="shared" si="2"/>
        <v>0</v>
      </c>
    </row>
    <row r="10" spans="1:31" x14ac:dyDescent="0.25">
      <c r="F10" s="1"/>
      <c r="J10" s="1"/>
      <c r="L10" s="22"/>
      <c r="M10" s="22"/>
      <c r="N10" s="20"/>
      <c r="W10" s="1">
        <f t="shared" si="0"/>
        <v>0</v>
      </c>
      <c r="X10" s="1">
        <f t="shared" si="1"/>
        <v>0</v>
      </c>
      <c r="Y10" s="9"/>
      <c r="Z10" s="9"/>
      <c r="AA10" s="1">
        <f t="shared" si="2"/>
        <v>0</v>
      </c>
    </row>
    <row r="11" spans="1:31" x14ac:dyDescent="0.25">
      <c r="F11" s="1"/>
      <c r="J11" s="1"/>
      <c r="L11" s="22"/>
      <c r="M11" s="22"/>
      <c r="N11" s="20"/>
      <c r="W11" s="1">
        <f t="shared" si="0"/>
        <v>0</v>
      </c>
      <c r="X11" s="1">
        <f t="shared" si="1"/>
        <v>0</v>
      </c>
      <c r="Y11" s="9"/>
      <c r="Z11" s="9"/>
      <c r="AA11" s="1">
        <f t="shared" si="2"/>
        <v>0</v>
      </c>
    </row>
    <row r="12" spans="1:31" x14ac:dyDescent="0.25">
      <c r="F12" s="1"/>
      <c r="J12" s="1"/>
      <c r="L12" s="22"/>
      <c r="M12" s="22"/>
      <c r="N12" s="20"/>
      <c r="W12" s="1">
        <f t="shared" si="0"/>
        <v>0</v>
      </c>
      <c r="X12" s="1">
        <f t="shared" si="1"/>
        <v>0</v>
      </c>
      <c r="Y12" s="9"/>
      <c r="Z12" s="9"/>
      <c r="AA12" s="1">
        <f t="shared" si="2"/>
        <v>0</v>
      </c>
    </row>
    <row r="13" spans="1:31" x14ac:dyDescent="0.25">
      <c r="F13" s="1"/>
      <c r="J13" s="1"/>
      <c r="L13" s="22"/>
      <c r="M13" s="22"/>
      <c r="N13" s="20"/>
      <c r="W13" s="1">
        <f t="shared" si="0"/>
        <v>0</v>
      </c>
      <c r="X13" s="1">
        <f t="shared" si="1"/>
        <v>0</v>
      </c>
      <c r="Y13" s="9"/>
      <c r="Z13" s="9"/>
      <c r="AA13" s="1">
        <f t="shared" si="2"/>
        <v>0</v>
      </c>
    </row>
    <row r="14" spans="1:31" x14ac:dyDescent="0.25">
      <c r="F14" s="1"/>
      <c r="J14" s="1"/>
      <c r="L14" s="22"/>
      <c r="M14" s="22"/>
      <c r="N14" s="20"/>
      <c r="W14" s="1">
        <f t="shared" si="0"/>
        <v>0</v>
      </c>
      <c r="X14" s="1">
        <f t="shared" si="1"/>
        <v>0</v>
      </c>
      <c r="Y14" s="9"/>
      <c r="Z14" s="9"/>
      <c r="AA14" s="1">
        <f t="shared" si="2"/>
        <v>0</v>
      </c>
    </row>
    <row r="15" spans="1:31" x14ac:dyDescent="0.25">
      <c r="F15" s="1"/>
      <c r="J15" s="1"/>
      <c r="L15" s="22"/>
      <c r="M15" s="22"/>
      <c r="N15" s="20"/>
      <c r="W15" s="1">
        <f t="shared" si="0"/>
        <v>0</v>
      </c>
      <c r="X15" s="1">
        <f t="shared" si="1"/>
        <v>0</v>
      </c>
      <c r="Y15" s="9"/>
      <c r="Z15" s="9"/>
      <c r="AA15" s="1">
        <f t="shared" si="2"/>
        <v>0</v>
      </c>
    </row>
    <row r="16" spans="1:31" x14ac:dyDescent="0.25">
      <c r="F16" s="1"/>
      <c r="J16" s="1"/>
      <c r="L16" s="22"/>
      <c r="M16" s="22"/>
      <c r="N16" s="20"/>
      <c r="W16" s="1">
        <f t="shared" si="0"/>
        <v>0</v>
      </c>
      <c r="X16" s="1">
        <f t="shared" si="1"/>
        <v>0</v>
      </c>
      <c r="Y16" s="9"/>
      <c r="Z16" s="9"/>
      <c r="AA16" s="1">
        <f t="shared" si="2"/>
        <v>0</v>
      </c>
    </row>
    <row r="17" spans="6:27" x14ac:dyDescent="0.25">
      <c r="F17" s="1"/>
      <c r="J17" s="1"/>
      <c r="L17" s="22"/>
      <c r="M17" s="22"/>
      <c r="N17" s="20"/>
      <c r="W17" s="1">
        <f t="shared" si="0"/>
        <v>0</v>
      </c>
      <c r="X17" s="1">
        <f t="shared" si="1"/>
        <v>0</v>
      </c>
      <c r="Y17" s="9"/>
      <c r="Z17" s="9"/>
      <c r="AA17" s="1">
        <f t="shared" si="2"/>
        <v>0</v>
      </c>
    </row>
    <row r="18" spans="6:27" x14ac:dyDescent="0.25">
      <c r="F18" s="1"/>
      <c r="J18" s="1"/>
      <c r="L18" s="22"/>
      <c r="M18" s="22"/>
      <c r="N18" s="20"/>
      <c r="W18" s="1">
        <f t="shared" si="0"/>
        <v>0</v>
      </c>
      <c r="X18" s="1">
        <f t="shared" si="1"/>
        <v>0</v>
      </c>
      <c r="Y18" s="9"/>
      <c r="Z18" s="9"/>
      <c r="AA18" s="1">
        <f t="shared" si="2"/>
        <v>0</v>
      </c>
    </row>
    <row r="19" spans="6:27" x14ac:dyDescent="0.25">
      <c r="F19" s="1"/>
      <c r="J19" s="1"/>
      <c r="L19" s="22"/>
      <c r="M19" s="22"/>
      <c r="N19" s="20"/>
      <c r="W19" s="1">
        <f t="shared" si="0"/>
        <v>0</v>
      </c>
      <c r="X19" s="1">
        <f t="shared" si="1"/>
        <v>0</v>
      </c>
      <c r="Y19" s="9"/>
      <c r="Z19" s="9"/>
      <c r="AA19" s="1">
        <f t="shared" si="2"/>
        <v>0</v>
      </c>
    </row>
    <row r="20" spans="6:27" x14ac:dyDescent="0.25">
      <c r="F20" s="1"/>
      <c r="J20" s="1"/>
      <c r="L20" s="22"/>
      <c r="M20" s="22"/>
      <c r="N20" s="20"/>
      <c r="W20" s="1">
        <f t="shared" si="0"/>
        <v>0</v>
      </c>
      <c r="X20" s="1">
        <f t="shared" si="1"/>
        <v>0</v>
      </c>
      <c r="Y20" s="9"/>
      <c r="Z20" s="9"/>
      <c r="AA20" s="1">
        <f t="shared" si="2"/>
        <v>0</v>
      </c>
    </row>
    <row r="21" spans="6:27" x14ac:dyDescent="0.25">
      <c r="F21" s="1"/>
      <c r="J21" s="1"/>
      <c r="L21" s="22"/>
      <c r="M21" s="22"/>
      <c r="N21" s="20"/>
      <c r="W21" s="1">
        <f t="shared" si="0"/>
        <v>0</v>
      </c>
      <c r="X21" s="1">
        <f t="shared" si="1"/>
        <v>0</v>
      </c>
      <c r="Y21" s="9"/>
      <c r="Z21" s="9"/>
      <c r="AA21" s="1">
        <f t="shared" si="2"/>
        <v>0</v>
      </c>
    </row>
    <row r="22" spans="6:27" x14ac:dyDescent="0.25">
      <c r="F22" s="1"/>
      <c r="J22" s="1"/>
      <c r="L22" s="22"/>
      <c r="M22" s="22"/>
      <c r="N22" s="20"/>
      <c r="W22" s="1">
        <f t="shared" si="0"/>
        <v>0</v>
      </c>
      <c r="X22" s="1">
        <f t="shared" si="1"/>
        <v>0</v>
      </c>
      <c r="Y22" s="9"/>
      <c r="Z22" s="9"/>
      <c r="AA22" s="1">
        <f t="shared" si="2"/>
        <v>0</v>
      </c>
    </row>
    <row r="23" spans="6:27" x14ac:dyDescent="0.25">
      <c r="F23" s="1"/>
      <c r="J23" s="1"/>
      <c r="L23" s="22"/>
      <c r="M23" s="22"/>
      <c r="N23" s="20"/>
      <c r="W23" s="1">
        <f t="shared" si="0"/>
        <v>0</v>
      </c>
      <c r="X23" s="1">
        <f t="shared" si="1"/>
        <v>0</v>
      </c>
      <c r="Y23" s="9"/>
      <c r="Z23" s="9"/>
      <c r="AA23" s="1">
        <f t="shared" si="2"/>
        <v>0</v>
      </c>
    </row>
    <row r="24" spans="6:27" x14ac:dyDescent="0.25">
      <c r="F24" s="1"/>
      <c r="J24" s="1"/>
      <c r="L24" s="22"/>
      <c r="M24" s="22"/>
      <c r="N24" s="20"/>
      <c r="W24" s="1">
        <f t="shared" si="0"/>
        <v>0</v>
      </c>
      <c r="X24" s="1">
        <f t="shared" si="1"/>
        <v>0</v>
      </c>
      <c r="Y24" s="9"/>
      <c r="Z24" s="9"/>
      <c r="AA24" s="1">
        <f t="shared" si="2"/>
        <v>0</v>
      </c>
    </row>
    <row r="25" spans="6:27" x14ac:dyDescent="0.25">
      <c r="F25" s="1"/>
      <c r="J25" s="1"/>
      <c r="L25" s="22"/>
      <c r="M25" s="22"/>
      <c r="N25" s="20"/>
      <c r="W25" s="1">
        <f t="shared" si="0"/>
        <v>0</v>
      </c>
      <c r="X25" s="1">
        <f t="shared" si="1"/>
        <v>0</v>
      </c>
      <c r="Y25" s="9"/>
      <c r="Z25" s="9"/>
      <c r="AA25" s="1">
        <f t="shared" si="2"/>
        <v>0</v>
      </c>
    </row>
    <row r="26" spans="6:27" x14ac:dyDescent="0.25">
      <c r="F26" s="1"/>
      <c r="J26" s="1"/>
      <c r="L26" s="22"/>
      <c r="M26" s="22"/>
      <c r="N26" s="20"/>
      <c r="W26" s="1">
        <f t="shared" si="0"/>
        <v>0</v>
      </c>
      <c r="X26" s="1">
        <f t="shared" si="1"/>
        <v>0</v>
      </c>
      <c r="Y26" s="9"/>
      <c r="Z26" s="9"/>
      <c r="AA26" s="1">
        <f t="shared" si="2"/>
        <v>0</v>
      </c>
    </row>
    <row r="27" spans="6:27" x14ac:dyDescent="0.25">
      <c r="F27" s="1"/>
      <c r="J27" s="1"/>
      <c r="L27" s="22"/>
      <c r="M27" s="22"/>
      <c r="N27" s="20"/>
      <c r="W27" s="1">
        <f t="shared" si="0"/>
        <v>0</v>
      </c>
      <c r="X27" s="1">
        <f t="shared" si="1"/>
        <v>0</v>
      </c>
      <c r="Y27" s="9"/>
      <c r="Z27" s="9"/>
      <c r="AA27" s="1">
        <f t="shared" si="2"/>
        <v>0</v>
      </c>
    </row>
    <row r="28" spans="6:27" x14ac:dyDescent="0.25">
      <c r="F28" s="1"/>
      <c r="J28" s="1"/>
      <c r="L28" s="22"/>
      <c r="M28" s="22"/>
      <c r="N28" s="20"/>
      <c r="W28" s="1">
        <f t="shared" si="0"/>
        <v>0</v>
      </c>
      <c r="X28" s="1">
        <f t="shared" si="1"/>
        <v>0</v>
      </c>
      <c r="Y28" s="9"/>
      <c r="Z28" s="9"/>
      <c r="AA28" s="1">
        <f t="shared" si="2"/>
        <v>0</v>
      </c>
    </row>
    <row r="29" spans="6:27" x14ac:dyDescent="0.25">
      <c r="F29" s="1"/>
      <c r="J29" s="1"/>
      <c r="L29" s="22"/>
      <c r="M29" s="22"/>
      <c r="N29" s="20"/>
      <c r="W29" s="1">
        <f t="shared" si="0"/>
        <v>0</v>
      </c>
      <c r="X29" s="1">
        <f t="shared" si="1"/>
        <v>0</v>
      </c>
      <c r="Y29" s="9"/>
      <c r="Z29" s="9"/>
      <c r="AA29" s="1">
        <f t="shared" si="2"/>
        <v>0</v>
      </c>
    </row>
    <row r="30" spans="6:27" x14ac:dyDescent="0.25">
      <c r="F30" s="1"/>
      <c r="J30" s="1"/>
      <c r="L30" s="22"/>
      <c r="M30" s="22"/>
      <c r="N30" s="20"/>
      <c r="W30" s="1">
        <f t="shared" si="0"/>
        <v>0</v>
      </c>
      <c r="X30" s="1">
        <f t="shared" si="1"/>
        <v>0</v>
      </c>
      <c r="Y30" s="9"/>
      <c r="Z30" s="9"/>
      <c r="AA30" s="1">
        <f t="shared" si="2"/>
        <v>0</v>
      </c>
    </row>
    <row r="31" spans="6:27" x14ac:dyDescent="0.25">
      <c r="F31" s="1"/>
      <c r="J31" s="1"/>
      <c r="L31" s="22"/>
      <c r="M31" s="22"/>
      <c r="N31" s="20"/>
      <c r="W31" s="1">
        <f t="shared" si="0"/>
        <v>0</v>
      </c>
      <c r="X31" s="1">
        <f t="shared" si="1"/>
        <v>0</v>
      </c>
      <c r="Y31" s="9"/>
      <c r="Z31" s="9"/>
      <c r="AA31" s="1">
        <f t="shared" si="2"/>
        <v>0</v>
      </c>
    </row>
    <row r="32" spans="6:27" x14ac:dyDescent="0.25">
      <c r="F32" s="1"/>
      <c r="J32" s="1"/>
      <c r="L32" s="22"/>
      <c r="M32" s="22"/>
      <c r="N32" s="20"/>
      <c r="W32" s="1">
        <f t="shared" si="0"/>
        <v>0</v>
      </c>
      <c r="X32" s="1">
        <f t="shared" si="1"/>
        <v>0</v>
      </c>
      <c r="Y32" s="9"/>
      <c r="Z32" s="9"/>
      <c r="AA32" s="1">
        <f t="shared" si="2"/>
        <v>0</v>
      </c>
    </row>
    <row r="33" spans="12:14" x14ac:dyDescent="0.25">
      <c r="L33" s="22"/>
      <c r="M33" s="22"/>
      <c r="N33" s="20"/>
    </row>
    <row r="34" spans="12:14" x14ac:dyDescent="0.25">
      <c r="N34" s="20"/>
    </row>
    <row r="35" spans="12:14" x14ac:dyDescent="0.25">
      <c r="N35" s="20"/>
    </row>
  </sheetData>
  <mergeCells count="4">
    <mergeCell ref="AD2:AD4"/>
    <mergeCell ref="P1:W2"/>
    <mergeCell ref="X1:Z2"/>
    <mergeCell ref="AA1:AC2"/>
  </mergeCells>
  <dataValidations count="4">
    <dataValidation type="list" allowBlank="1" showInputMessage="1" showErrorMessage="1" error="Prosím vyberte z rozbalovacího seznamu" sqref="J5:J32" xr:uid="{00000000-0002-0000-0200-000000000000}">
      <formula1>"Ano, Ne, Není třeba"</formula1>
    </dataValidation>
    <dataValidation type="list" allowBlank="1" showInputMessage="1" showErrorMessage="1" sqref="F5:F32" xr:uid="{00000000-0002-0000-0200-000001000000}">
      <formula1>"a, b, c, d, e, f, g"</formula1>
    </dataValidation>
    <dataValidation type="list" allowBlank="1" showInputMessage="1" showErrorMessage="1" error="Prosím vyberte z rozbalovacího seznamu" sqref="L5:L33" xr:uid="{00000000-0002-0000-0200-000002000000}">
      <formula1>"již zahájen,2019"</formula1>
    </dataValidation>
    <dataValidation type="list" allowBlank="1" showInputMessage="1" showErrorMessage="1" error="Prosím vyberte z rozbalovacího seznamu" sqref="M5:M33" xr:uid="{00000000-0002-0000-0200-000003000000}">
      <formula1>"ANO, NE"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01"/>
  <sheetViews>
    <sheetView workbookViewId="0">
      <selection activeCell="A26" sqref="A26:A28"/>
    </sheetView>
  </sheetViews>
  <sheetFormatPr defaultRowHeight="15" x14ac:dyDescent="0.25"/>
  <cols>
    <col min="1" max="1" width="41" style="9" customWidth="1"/>
    <col min="2" max="2" width="68.85546875" style="9" customWidth="1"/>
    <col min="3" max="16384" width="9.140625" style="9"/>
  </cols>
  <sheetData>
    <row r="1" spans="1:2" x14ac:dyDescent="0.25">
      <c r="A1" s="85" t="s">
        <v>50</v>
      </c>
      <c r="B1" s="86" t="s">
        <v>49</v>
      </c>
    </row>
    <row r="2" spans="1:2" x14ac:dyDescent="0.25">
      <c r="A2" s="85"/>
      <c r="B2" s="86"/>
    </row>
    <row r="3" spans="1:2" ht="15" customHeight="1" x14ac:dyDescent="0.25">
      <c r="A3" s="84" t="s">
        <v>51</v>
      </c>
      <c r="B3" s="25" t="s">
        <v>52</v>
      </c>
    </row>
    <row r="4" spans="1:2" x14ac:dyDescent="0.25">
      <c r="A4" s="84"/>
      <c r="B4" s="25" t="s">
        <v>53</v>
      </c>
    </row>
    <row r="5" spans="1:2" x14ac:dyDescent="0.25">
      <c r="A5" s="84"/>
      <c r="B5" s="25" t="s">
        <v>54</v>
      </c>
    </row>
    <row r="6" spans="1:2" x14ac:dyDescent="0.25">
      <c r="A6" s="84"/>
      <c r="B6" s="25" t="s">
        <v>55</v>
      </c>
    </row>
    <row r="7" spans="1:2" x14ac:dyDescent="0.25">
      <c r="A7" s="84"/>
      <c r="B7" s="25" t="s">
        <v>56</v>
      </c>
    </row>
    <row r="8" spans="1:2" ht="15" customHeight="1" x14ac:dyDescent="0.25">
      <c r="A8" s="84" t="s">
        <v>57</v>
      </c>
      <c r="B8" s="25" t="s">
        <v>58</v>
      </c>
    </row>
    <row r="9" spans="1:2" x14ac:dyDescent="0.25">
      <c r="A9" s="84"/>
      <c r="B9" s="25" t="s">
        <v>59</v>
      </c>
    </row>
    <row r="10" spans="1:2" x14ac:dyDescent="0.25">
      <c r="A10" s="84"/>
      <c r="B10" s="25" t="s">
        <v>60</v>
      </c>
    </row>
    <row r="11" spans="1:2" ht="27.75" customHeight="1" x14ac:dyDescent="0.25">
      <c r="A11" s="84" t="s">
        <v>61</v>
      </c>
      <c r="B11" s="25" t="s">
        <v>62</v>
      </c>
    </row>
    <row r="12" spans="1:2" x14ac:dyDescent="0.25">
      <c r="A12" s="84"/>
      <c r="B12" s="25" t="s">
        <v>63</v>
      </c>
    </row>
    <row r="13" spans="1:2" ht="26.25" customHeight="1" x14ac:dyDescent="0.25">
      <c r="A13" s="84"/>
      <c r="B13" s="25" t="s">
        <v>64</v>
      </c>
    </row>
    <row r="14" spans="1:2" x14ac:dyDescent="0.25">
      <c r="A14" s="84"/>
      <c r="B14" s="26" t="s">
        <v>65</v>
      </c>
    </row>
    <row r="15" spans="1:2" x14ac:dyDescent="0.25">
      <c r="A15" s="84" t="s">
        <v>66</v>
      </c>
      <c r="B15" s="25" t="s">
        <v>67</v>
      </c>
    </row>
    <row r="16" spans="1:2" x14ac:dyDescent="0.25">
      <c r="A16" s="84"/>
      <c r="B16" s="25" t="s">
        <v>68</v>
      </c>
    </row>
    <row r="17" spans="1:2" x14ac:dyDescent="0.25">
      <c r="A17" s="84"/>
      <c r="B17" s="25" t="s">
        <v>69</v>
      </c>
    </row>
    <row r="18" spans="1:2" x14ac:dyDescent="0.25">
      <c r="A18" s="84" t="s">
        <v>70</v>
      </c>
      <c r="B18" s="25" t="s">
        <v>71</v>
      </c>
    </row>
    <row r="19" spans="1:2" x14ac:dyDescent="0.25">
      <c r="A19" s="84"/>
      <c r="B19" s="25" t="s">
        <v>72</v>
      </c>
    </row>
    <row r="20" spans="1:2" x14ac:dyDescent="0.25">
      <c r="A20" s="84"/>
      <c r="B20" s="25" t="s">
        <v>73</v>
      </c>
    </row>
    <row r="21" spans="1:2" ht="25.5" customHeight="1" x14ac:dyDescent="0.25">
      <c r="A21" s="84" t="s">
        <v>74</v>
      </c>
      <c r="B21" s="27" t="s">
        <v>75</v>
      </c>
    </row>
    <row r="22" spans="1:2" ht="15" customHeight="1" x14ac:dyDescent="0.25">
      <c r="A22" s="84"/>
      <c r="B22" s="25" t="s">
        <v>76</v>
      </c>
    </row>
    <row r="23" spans="1:2" ht="15" customHeight="1" x14ac:dyDescent="0.25">
      <c r="A23" s="84"/>
      <c r="B23" s="25" t="s">
        <v>77</v>
      </c>
    </row>
    <row r="24" spans="1:2" ht="29.25" customHeight="1" x14ac:dyDescent="0.25">
      <c r="A24" s="84"/>
      <c r="B24" s="25" t="s">
        <v>78</v>
      </c>
    </row>
    <row r="25" spans="1:2" x14ac:dyDescent="0.25">
      <c r="A25" s="84"/>
      <c r="B25" s="25" t="s">
        <v>79</v>
      </c>
    </row>
    <row r="26" spans="1:2" ht="15" customHeight="1" x14ac:dyDescent="0.25">
      <c r="A26" s="84" t="s">
        <v>80</v>
      </c>
      <c r="B26" s="25" t="s">
        <v>81</v>
      </c>
    </row>
    <row r="27" spans="1:2" x14ac:dyDescent="0.25">
      <c r="A27" s="84"/>
      <c r="B27" s="25" t="s">
        <v>82</v>
      </c>
    </row>
    <row r="28" spans="1:2" x14ac:dyDescent="0.25">
      <c r="A28" s="84"/>
      <c r="B28" s="25" t="s">
        <v>83</v>
      </c>
    </row>
    <row r="29" spans="1:2" ht="15" customHeight="1" x14ac:dyDescent="0.25">
      <c r="A29" s="84" t="s">
        <v>84</v>
      </c>
      <c r="B29" s="25" t="s">
        <v>85</v>
      </c>
    </row>
    <row r="30" spans="1:2" ht="15" customHeight="1" x14ac:dyDescent="0.25">
      <c r="A30" s="84"/>
      <c r="B30" s="25" t="s">
        <v>86</v>
      </c>
    </row>
    <row r="31" spans="1:2" ht="15" customHeight="1" x14ac:dyDescent="0.25">
      <c r="A31" s="84"/>
      <c r="B31" s="25" t="s">
        <v>87</v>
      </c>
    </row>
    <row r="32" spans="1:2" ht="15" customHeight="1" x14ac:dyDescent="0.25">
      <c r="A32" s="84" t="s">
        <v>88</v>
      </c>
      <c r="B32" s="25" t="s">
        <v>89</v>
      </c>
    </row>
    <row r="33" spans="1:2" x14ac:dyDescent="0.25">
      <c r="A33" s="84"/>
      <c r="B33" s="25" t="s">
        <v>90</v>
      </c>
    </row>
    <row r="34" spans="1:2" x14ac:dyDescent="0.25">
      <c r="A34" s="28"/>
      <c r="B34" s="28"/>
    </row>
    <row r="35" spans="1:2" x14ac:dyDescent="0.25">
      <c r="A35" s="28"/>
      <c r="B35" s="28"/>
    </row>
    <row r="36" spans="1:2" x14ac:dyDescent="0.25">
      <c r="A36" s="28"/>
      <c r="B36" s="28"/>
    </row>
    <row r="37" spans="1:2" x14ac:dyDescent="0.25">
      <c r="A37" s="28"/>
      <c r="B37" s="28"/>
    </row>
    <row r="38" spans="1:2" x14ac:dyDescent="0.25">
      <c r="A38" s="28"/>
      <c r="B38" s="28"/>
    </row>
    <row r="39" spans="1:2" x14ac:dyDescent="0.25">
      <c r="A39" s="28"/>
      <c r="B39" s="28"/>
    </row>
    <row r="40" spans="1:2" x14ac:dyDescent="0.25">
      <c r="A40" s="28"/>
      <c r="B40" s="28"/>
    </row>
    <row r="41" spans="1:2" x14ac:dyDescent="0.25">
      <c r="A41" s="28"/>
      <c r="B41" s="28"/>
    </row>
    <row r="42" spans="1:2" x14ac:dyDescent="0.25">
      <c r="A42" s="28"/>
      <c r="B42" s="28"/>
    </row>
    <row r="43" spans="1:2" x14ac:dyDescent="0.25">
      <c r="A43" s="28"/>
      <c r="B43" s="28"/>
    </row>
    <row r="44" spans="1:2" x14ac:dyDescent="0.25">
      <c r="A44" s="28"/>
      <c r="B44" s="28"/>
    </row>
    <row r="45" spans="1:2" x14ac:dyDescent="0.25">
      <c r="A45" s="28"/>
      <c r="B45" s="28"/>
    </row>
    <row r="46" spans="1:2" x14ac:dyDescent="0.25">
      <c r="A46" s="28"/>
      <c r="B46" s="28"/>
    </row>
    <row r="47" spans="1:2" x14ac:dyDescent="0.25">
      <c r="A47" s="28"/>
      <c r="B47" s="28"/>
    </row>
    <row r="48" spans="1:2" x14ac:dyDescent="0.25">
      <c r="A48" s="28"/>
      <c r="B48" s="28"/>
    </row>
    <row r="49" spans="1:2" x14ac:dyDescent="0.25">
      <c r="A49" s="28"/>
      <c r="B49" s="28"/>
    </row>
    <row r="50" spans="1:2" x14ac:dyDescent="0.25">
      <c r="A50" s="28"/>
      <c r="B50" s="28"/>
    </row>
    <row r="51" spans="1:2" x14ac:dyDescent="0.25">
      <c r="A51" s="28"/>
      <c r="B51" s="28"/>
    </row>
    <row r="52" spans="1:2" x14ac:dyDescent="0.25">
      <c r="A52" s="28"/>
      <c r="B52" s="28"/>
    </row>
    <row r="53" spans="1:2" x14ac:dyDescent="0.25">
      <c r="A53" s="28"/>
      <c r="B53" s="28"/>
    </row>
    <row r="54" spans="1:2" x14ac:dyDescent="0.25">
      <c r="A54" s="28"/>
      <c r="B54" s="28"/>
    </row>
    <row r="55" spans="1:2" x14ac:dyDescent="0.25">
      <c r="A55" s="28"/>
      <c r="B55" s="28"/>
    </row>
    <row r="56" spans="1:2" x14ac:dyDescent="0.25">
      <c r="A56" s="28"/>
      <c r="B56" s="28"/>
    </row>
    <row r="57" spans="1:2" x14ac:dyDescent="0.25">
      <c r="A57" s="28"/>
      <c r="B57" s="28"/>
    </row>
    <row r="58" spans="1:2" x14ac:dyDescent="0.25">
      <c r="A58" s="28"/>
      <c r="B58" s="28"/>
    </row>
    <row r="59" spans="1:2" x14ac:dyDescent="0.25">
      <c r="A59" s="28"/>
      <c r="B59" s="28"/>
    </row>
    <row r="60" spans="1:2" x14ac:dyDescent="0.25">
      <c r="A60" s="28"/>
      <c r="B60" s="28"/>
    </row>
    <row r="61" spans="1:2" x14ac:dyDescent="0.25">
      <c r="A61" s="28"/>
      <c r="B61" s="28"/>
    </row>
    <row r="62" spans="1:2" x14ac:dyDescent="0.25">
      <c r="A62" s="28"/>
      <c r="B62" s="28"/>
    </row>
    <row r="63" spans="1:2" x14ac:dyDescent="0.25">
      <c r="A63" s="28"/>
      <c r="B63" s="28"/>
    </row>
    <row r="64" spans="1:2" x14ac:dyDescent="0.25">
      <c r="A64" s="28"/>
      <c r="B64" s="28"/>
    </row>
    <row r="65" spans="1:2" x14ac:dyDescent="0.25">
      <c r="A65" s="28"/>
      <c r="B65" s="28"/>
    </row>
    <row r="66" spans="1:2" x14ac:dyDescent="0.25">
      <c r="A66" s="28"/>
      <c r="B66" s="28"/>
    </row>
    <row r="67" spans="1:2" x14ac:dyDescent="0.25">
      <c r="A67" s="28"/>
      <c r="B67" s="28"/>
    </row>
    <row r="68" spans="1:2" x14ac:dyDescent="0.25">
      <c r="A68" s="28"/>
      <c r="B68" s="28"/>
    </row>
    <row r="69" spans="1:2" x14ac:dyDescent="0.25">
      <c r="A69" s="28"/>
      <c r="B69" s="28"/>
    </row>
    <row r="70" spans="1:2" x14ac:dyDescent="0.25">
      <c r="A70" s="28"/>
      <c r="B70" s="28"/>
    </row>
    <row r="71" spans="1:2" x14ac:dyDescent="0.25">
      <c r="A71" s="28"/>
      <c r="B71" s="28"/>
    </row>
    <row r="72" spans="1:2" x14ac:dyDescent="0.25">
      <c r="A72" s="28"/>
      <c r="B72" s="28"/>
    </row>
    <row r="73" spans="1:2" x14ac:dyDescent="0.25">
      <c r="A73" s="28"/>
      <c r="B73" s="28"/>
    </row>
    <row r="74" spans="1:2" x14ac:dyDescent="0.25">
      <c r="A74" s="28"/>
      <c r="B74" s="28"/>
    </row>
    <row r="75" spans="1:2" x14ac:dyDescent="0.25">
      <c r="A75" s="28"/>
      <c r="B75" s="28"/>
    </row>
    <row r="76" spans="1:2" x14ac:dyDescent="0.25">
      <c r="A76" s="28"/>
      <c r="B76" s="28"/>
    </row>
    <row r="77" spans="1:2" x14ac:dyDescent="0.25">
      <c r="A77" s="28"/>
      <c r="B77" s="28"/>
    </row>
    <row r="78" spans="1:2" x14ac:dyDescent="0.25">
      <c r="A78" s="28"/>
      <c r="B78" s="28"/>
    </row>
    <row r="79" spans="1:2" x14ac:dyDescent="0.25">
      <c r="A79" s="28"/>
      <c r="B79" s="28"/>
    </row>
    <row r="80" spans="1:2" x14ac:dyDescent="0.25">
      <c r="A80" s="28"/>
      <c r="B80" s="28"/>
    </row>
    <row r="81" spans="1:2" x14ac:dyDescent="0.25">
      <c r="A81" s="28"/>
      <c r="B81" s="28"/>
    </row>
    <row r="82" spans="1:2" x14ac:dyDescent="0.25">
      <c r="A82" s="28"/>
      <c r="B82" s="28"/>
    </row>
    <row r="83" spans="1:2" x14ac:dyDescent="0.25">
      <c r="A83" s="28"/>
      <c r="B83" s="28"/>
    </row>
    <row r="84" spans="1:2" x14ac:dyDescent="0.25">
      <c r="A84" s="28"/>
      <c r="B84" s="28"/>
    </row>
    <row r="85" spans="1:2" x14ac:dyDescent="0.25">
      <c r="A85" s="28"/>
      <c r="B85" s="28"/>
    </row>
    <row r="86" spans="1:2" x14ac:dyDescent="0.25">
      <c r="A86" s="28"/>
      <c r="B86" s="28"/>
    </row>
    <row r="87" spans="1:2" x14ac:dyDescent="0.25">
      <c r="A87" s="28"/>
      <c r="B87" s="28"/>
    </row>
    <row r="88" spans="1:2" x14ac:dyDescent="0.25">
      <c r="A88" s="28"/>
      <c r="B88" s="28"/>
    </row>
    <row r="89" spans="1:2" x14ac:dyDescent="0.25">
      <c r="A89" s="28"/>
      <c r="B89" s="28"/>
    </row>
    <row r="90" spans="1:2" x14ac:dyDescent="0.25">
      <c r="A90" s="28"/>
      <c r="B90" s="28"/>
    </row>
    <row r="91" spans="1:2" x14ac:dyDescent="0.25">
      <c r="A91" s="28"/>
      <c r="B91" s="28"/>
    </row>
    <row r="92" spans="1:2" x14ac:dyDescent="0.25">
      <c r="A92" s="28"/>
      <c r="B92" s="28"/>
    </row>
    <row r="93" spans="1:2" x14ac:dyDescent="0.25">
      <c r="A93" s="28"/>
      <c r="B93" s="28"/>
    </row>
    <row r="94" spans="1:2" x14ac:dyDescent="0.25">
      <c r="A94" s="28"/>
      <c r="B94" s="28"/>
    </row>
    <row r="95" spans="1:2" x14ac:dyDescent="0.25">
      <c r="A95" s="28"/>
      <c r="B95" s="28"/>
    </row>
    <row r="96" spans="1:2" x14ac:dyDescent="0.25">
      <c r="A96" s="28"/>
      <c r="B96" s="28"/>
    </row>
    <row r="97" spans="1:2" x14ac:dyDescent="0.25">
      <c r="A97" s="28"/>
      <c r="B97" s="28"/>
    </row>
    <row r="98" spans="1:2" x14ac:dyDescent="0.25">
      <c r="A98" s="28"/>
      <c r="B98" s="28"/>
    </row>
    <row r="99" spans="1:2" x14ac:dyDescent="0.25">
      <c r="A99" s="28"/>
      <c r="B99" s="28"/>
    </row>
    <row r="100" spans="1:2" x14ac:dyDescent="0.25">
      <c r="A100" s="28"/>
      <c r="B100" s="28"/>
    </row>
    <row r="101" spans="1:2" x14ac:dyDescent="0.25">
      <c r="A101" s="28"/>
      <c r="B101" s="28"/>
    </row>
    <row r="102" spans="1:2" x14ac:dyDescent="0.25">
      <c r="A102" s="28"/>
      <c r="B102" s="28"/>
    </row>
    <row r="103" spans="1:2" x14ac:dyDescent="0.25">
      <c r="A103" s="28"/>
      <c r="B103" s="28"/>
    </row>
    <row r="104" spans="1:2" x14ac:dyDescent="0.25">
      <c r="A104" s="28"/>
      <c r="B104" s="28"/>
    </row>
    <row r="105" spans="1:2" x14ac:dyDescent="0.25">
      <c r="A105" s="28"/>
      <c r="B105" s="28"/>
    </row>
    <row r="106" spans="1:2" x14ac:dyDescent="0.25">
      <c r="A106" s="28"/>
      <c r="B106" s="28"/>
    </row>
    <row r="107" spans="1:2" x14ac:dyDescent="0.25">
      <c r="A107" s="28"/>
      <c r="B107" s="28"/>
    </row>
    <row r="108" spans="1:2" x14ac:dyDescent="0.25">
      <c r="A108" s="28"/>
      <c r="B108" s="28"/>
    </row>
    <row r="109" spans="1:2" x14ac:dyDescent="0.25">
      <c r="A109" s="28"/>
      <c r="B109" s="28"/>
    </row>
    <row r="110" spans="1:2" x14ac:dyDescent="0.25">
      <c r="A110" s="28"/>
      <c r="B110" s="28"/>
    </row>
    <row r="111" spans="1:2" x14ac:dyDescent="0.25">
      <c r="A111" s="28"/>
      <c r="B111" s="28"/>
    </row>
    <row r="112" spans="1:2" x14ac:dyDescent="0.25">
      <c r="A112" s="28"/>
      <c r="B112" s="28"/>
    </row>
    <row r="113" spans="1:2" x14ac:dyDescent="0.25">
      <c r="A113" s="28"/>
      <c r="B113" s="28"/>
    </row>
    <row r="114" spans="1:2" x14ac:dyDescent="0.25">
      <c r="A114" s="28"/>
      <c r="B114" s="28"/>
    </row>
    <row r="115" spans="1:2" x14ac:dyDescent="0.25">
      <c r="A115" s="28"/>
      <c r="B115" s="28"/>
    </row>
    <row r="116" spans="1:2" x14ac:dyDescent="0.25">
      <c r="A116" s="28"/>
      <c r="B116" s="28"/>
    </row>
    <row r="117" spans="1:2" x14ac:dyDescent="0.25">
      <c r="A117" s="28"/>
      <c r="B117" s="28"/>
    </row>
    <row r="118" spans="1:2" x14ac:dyDescent="0.25">
      <c r="A118" s="28"/>
      <c r="B118" s="28"/>
    </row>
    <row r="119" spans="1:2" x14ac:dyDescent="0.25">
      <c r="A119" s="28"/>
      <c r="B119" s="28"/>
    </row>
    <row r="120" spans="1:2" x14ac:dyDescent="0.25">
      <c r="A120" s="28"/>
      <c r="B120" s="28"/>
    </row>
    <row r="121" spans="1:2" x14ac:dyDescent="0.25">
      <c r="A121" s="28"/>
      <c r="B121" s="28"/>
    </row>
    <row r="122" spans="1:2" x14ac:dyDescent="0.25">
      <c r="A122" s="28"/>
      <c r="B122" s="28"/>
    </row>
    <row r="123" spans="1:2" x14ac:dyDescent="0.25">
      <c r="A123" s="28"/>
      <c r="B123" s="28"/>
    </row>
    <row r="124" spans="1:2" x14ac:dyDescent="0.25">
      <c r="A124" s="28"/>
      <c r="B124" s="28"/>
    </row>
    <row r="125" spans="1:2" x14ac:dyDescent="0.25">
      <c r="A125" s="28"/>
      <c r="B125" s="28"/>
    </row>
    <row r="126" spans="1:2" x14ac:dyDescent="0.25">
      <c r="A126" s="28"/>
      <c r="B126" s="28"/>
    </row>
    <row r="127" spans="1:2" x14ac:dyDescent="0.25">
      <c r="A127" s="28"/>
      <c r="B127" s="28"/>
    </row>
    <row r="128" spans="1:2" x14ac:dyDescent="0.25">
      <c r="A128" s="28"/>
      <c r="B128" s="28"/>
    </row>
    <row r="129" spans="1:2" x14ac:dyDescent="0.25">
      <c r="A129" s="28"/>
      <c r="B129" s="28"/>
    </row>
    <row r="130" spans="1:2" x14ac:dyDescent="0.25">
      <c r="A130" s="28"/>
      <c r="B130" s="28"/>
    </row>
    <row r="131" spans="1:2" x14ac:dyDescent="0.25">
      <c r="A131" s="28"/>
      <c r="B131" s="28"/>
    </row>
    <row r="132" spans="1:2" x14ac:dyDescent="0.25">
      <c r="A132" s="28"/>
      <c r="B132" s="28"/>
    </row>
    <row r="133" spans="1:2" x14ac:dyDescent="0.25">
      <c r="A133" s="28"/>
      <c r="B133" s="28"/>
    </row>
    <row r="134" spans="1:2" x14ac:dyDescent="0.25">
      <c r="A134" s="28"/>
      <c r="B134" s="28"/>
    </row>
    <row r="135" spans="1:2" x14ac:dyDescent="0.25">
      <c r="A135" s="28"/>
      <c r="B135" s="28"/>
    </row>
    <row r="136" spans="1:2" x14ac:dyDescent="0.25">
      <c r="A136" s="28"/>
      <c r="B136" s="28"/>
    </row>
    <row r="137" spans="1:2" x14ac:dyDescent="0.25">
      <c r="A137" s="28"/>
      <c r="B137" s="28"/>
    </row>
    <row r="138" spans="1:2" x14ac:dyDescent="0.25">
      <c r="A138" s="28"/>
      <c r="B138" s="28"/>
    </row>
    <row r="139" spans="1:2" x14ac:dyDescent="0.25">
      <c r="A139" s="28"/>
      <c r="B139" s="28"/>
    </row>
    <row r="140" spans="1:2" x14ac:dyDescent="0.25">
      <c r="A140" s="28"/>
      <c r="B140" s="28"/>
    </row>
    <row r="141" spans="1:2" x14ac:dyDescent="0.25">
      <c r="A141" s="28"/>
      <c r="B141" s="28"/>
    </row>
    <row r="142" spans="1:2" x14ac:dyDescent="0.25">
      <c r="A142" s="28"/>
      <c r="B142" s="28"/>
    </row>
    <row r="143" spans="1:2" x14ac:dyDescent="0.25">
      <c r="A143" s="28"/>
      <c r="B143" s="28"/>
    </row>
    <row r="144" spans="1:2" x14ac:dyDescent="0.25">
      <c r="A144" s="28"/>
      <c r="B144" s="28"/>
    </row>
    <row r="145" spans="1:2" x14ac:dyDescent="0.25">
      <c r="A145" s="28"/>
      <c r="B145" s="28"/>
    </row>
    <row r="146" spans="1:2" x14ac:dyDescent="0.25">
      <c r="A146" s="28"/>
      <c r="B146" s="28"/>
    </row>
    <row r="147" spans="1:2" x14ac:dyDescent="0.25">
      <c r="A147" s="28"/>
      <c r="B147" s="28"/>
    </row>
    <row r="148" spans="1:2" x14ac:dyDescent="0.25">
      <c r="A148" s="28"/>
      <c r="B148" s="28"/>
    </row>
    <row r="149" spans="1:2" x14ac:dyDescent="0.25">
      <c r="A149" s="28"/>
      <c r="B149" s="28"/>
    </row>
    <row r="150" spans="1:2" x14ac:dyDescent="0.25">
      <c r="A150" s="28"/>
      <c r="B150" s="28"/>
    </row>
    <row r="151" spans="1:2" x14ac:dyDescent="0.25">
      <c r="A151" s="28"/>
      <c r="B151" s="28"/>
    </row>
    <row r="152" spans="1:2" x14ac:dyDescent="0.25">
      <c r="A152" s="28"/>
      <c r="B152" s="28"/>
    </row>
    <row r="153" spans="1:2" x14ac:dyDescent="0.25">
      <c r="A153" s="28"/>
      <c r="B153" s="28"/>
    </row>
    <row r="154" spans="1:2" x14ac:dyDescent="0.25">
      <c r="A154" s="28"/>
      <c r="B154" s="28"/>
    </row>
    <row r="155" spans="1:2" x14ac:dyDescent="0.25">
      <c r="A155" s="28"/>
      <c r="B155" s="28"/>
    </row>
    <row r="156" spans="1:2" x14ac:dyDescent="0.25">
      <c r="A156" s="28"/>
      <c r="B156" s="28"/>
    </row>
    <row r="157" spans="1:2" x14ac:dyDescent="0.25">
      <c r="A157" s="28"/>
      <c r="B157" s="28"/>
    </row>
    <row r="158" spans="1:2" x14ac:dyDescent="0.25">
      <c r="A158" s="28"/>
      <c r="B158" s="28"/>
    </row>
    <row r="159" spans="1:2" x14ac:dyDescent="0.25">
      <c r="A159" s="28"/>
      <c r="B159" s="28"/>
    </row>
    <row r="160" spans="1:2" x14ac:dyDescent="0.25">
      <c r="A160" s="28"/>
      <c r="B160" s="28"/>
    </row>
    <row r="161" spans="1:2" x14ac:dyDescent="0.25">
      <c r="A161" s="28"/>
      <c r="B161" s="28"/>
    </row>
    <row r="162" spans="1:2" x14ac:dyDescent="0.25">
      <c r="A162" s="28"/>
      <c r="B162" s="28"/>
    </row>
    <row r="163" spans="1:2" x14ac:dyDescent="0.25">
      <c r="A163" s="28"/>
      <c r="B163" s="28"/>
    </row>
    <row r="164" spans="1:2" x14ac:dyDescent="0.25">
      <c r="A164" s="28"/>
      <c r="B164" s="28"/>
    </row>
    <row r="165" spans="1:2" x14ac:dyDescent="0.25">
      <c r="A165" s="28"/>
      <c r="B165" s="28"/>
    </row>
    <row r="166" spans="1:2" x14ac:dyDescent="0.25">
      <c r="A166" s="28"/>
      <c r="B166" s="28"/>
    </row>
    <row r="167" spans="1:2" x14ac:dyDescent="0.25">
      <c r="A167" s="28"/>
      <c r="B167" s="28"/>
    </row>
    <row r="168" spans="1:2" x14ac:dyDescent="0.25">
      <c r="A168" s="28"/>
      <c r="B168" s="28"/>
    </row>
    <row r="169" spans="1:2" x14ac:dyDescent="0.25">
      <c r="A169" s="28"/>
      <c r="B169" s="28"/>
    </row>
    <row r="170" spans="1:2" x14ac:dyDescent="0.25">
      <c r="A170" s="28"/>
      <c r="B170" s="28"/>
    </row>
    <row r="171" spans="1:2" x14ac:dyDescent="0.25">
      <c r="A171" s="28"/>
      <c r="B171" s="28"/>
    </row>
    <row r="172" spans="1:2" x14ac:dyDescent="0.25">
      <c r="A172" s="28"/>
      <c r="B172" s="28"/>
    </row>
    <row r="173" spans="1:2" x14ac:dyDescent="0.25">
      <c r="A173" s="28"/>
      <c r="B173" s="28"/>
    </row>
    <row r="174" spans="1:2" x14ac:dyDescent="0.25">
      <c r="A174" s="28"/>
      <c r="B174" s="28"/>
    </row>
    <row r="175" spans="1:2" x14ac:dyDescent="0.25">
      <c r="A175" s="28"/>
      <c r="B175" s="28"/>
    </row>
    <row r="176" spans="1:2" x14ac:dyDescent="0.25">
      <c r="A176" s="28"/>
      <c r="B176" s="28"/>
    </row>
    <row r="177" spans="1:2" x14ac:dyDescent="0.25">
      <c r="A177" s="28"/>
      <c r="B177" s="28"/>
    </row>
    <row r="178" spans="1:2" x14ac:dyDescent="0.25">
      <c r="A178" s="28"/>
      <c r="B178" s="28"/>
    </row>
    <row r="179" spans="1:2" x14ac:dyDescent="0.25">
      <c r="A179" s="28"/>
      <c r="B179" s="28"/>
    </row>
    <row r="180" spans="1:2" x14ac:dyDescent="0.25">
      <c r="A180" s="28"/>
      <c r="B180" s="28"/>
    </row>
    <row r="181" spans="1:2" x14ac:dyDescent="0.25">
      <c r="A181" s="28"/>
      <c r="B181" s="28"/>
    </row>
    <row r="182" spans="1:2" x14ac:dyDescent="0.25">
      <c r="A182" s="28"/>
      <c r="B182" s="28"/>
    </row>
    <row r="183" spans="1:2" x14ac:dyDescent="0.25">
      <c r="A183" s="28"/>
      <c r="B183" s="28"/>
    </row>
    <row r="184" spans="1:2" x14ac:dyDescent="0.25">
      <c r="A184" s="28"/>
      <c r="B184" s="28"/>
    </row>
    <row r="185" spans="1:2" x14ac:dyDescent="0.25">
      <c r="A185" s="28"/>
      <c r="B185" s="28"/>
    </row>
    <row r="186" spans="1:2" x14ac:dyDescent="0.25">
      <c r="A186" s="28"/>
      <c r="B186" s="28"/>
    </row>
    <row r="187" spans="1:2" x14ac:dyDescent="0.25">
      <c r="A187" s="28"/>
      <c r="B187" s="28"/>
    </row>
    <row r="188" spans="1:2" x14ac:dyDescent="0.25">
      <c r="A188" s="28"/>
      <c r="B188" s="28"/>
    </row>
    <row r="189" spans="1:2" x14ac:dyDescent="0.25">
      <c r="A189" s="28"/>
      <c r="B189" s="28"/>
    </row>
    <row r="190" spans="1:2" x14ac:dyDescent="0.25">
      <c r="A190" s="28"/>
      <c r="B190" s="28"/>
    </row>
    <row r="191" spans="1:2" x14ac:dyDescent="0.25">
      <c r="A191" s="28"/>
      <c r="B191" s="28"/>
    </row>
    <row r="192" spans="1:2" x14ac:dyDescent="0.25">
      <c r="A192" s="28"/>
      <c r="B192" s="28"/>
    </row>
    <row r="193" spans="1:2" x14ac:dyDescent="0.25">
      <c r="A193" s="28"/>
      <c r="B193" s="28"/>
    </row>
    <row r="194" spans="1:2" x14ac:dyDescent="0.25">
      <c r="A194" s="28"/>
      <c r="B194" s="28"/>
    </row>
    <row r="195" spans="1:2" x14ac:dyDescent="0.25">
      <c r="A195" s="28"/>
      <c r="B195" s="28"/>
    </row>
    <row r="196" spans="1:2" x14ac:dyDescent="0.25">
      <c r="A196" s="28"/>
      <c r="B196" s="28"/>
    </row>
    <row r="197" spans="1:2" x14ac:dyDescent="0.25">
      <c r="A197" s="28"/>
      <c r="B197" s="28"/>
    </row>
    <row r="198" spans="1:2" x14ac:dyDescent="0.25">
      <c r="A198" s="28"/>
      <c r="B198" s="28"/>
    </row>
    <row r="199" spans="1:2" x14ac:dyDescent="0.25">
      <c r="A199" s="28"/>
      <c r="B199" s="28"/>
    </row>
    <row r="200" spans="1:2" x14ac:dyDescent="0.25">
      <c r="A200" s="28"/>
      <c r="B200" s="28"/>
    </row>
    <row r="201" spans="1:2" x14ac:dyDescent="0.25">
      <c r="A201" s="28"/>
      <c r="B201" s="28"/>
    </row>
    <row r="202" spans="1:2" x14ac:dyDescent="0.25">
      <c r="A202" s="28"/>
      <c r="B202" s="28"/>
    </row>
    <row r="203" spans="1:2" x14ac:dyDescent="0.25">
      <c r="A203" s="28"/>
      <c r="B203" s="28"/>
    </row>
    <row r="204" spans="1:2" x14ac:dyDescent="0.25">
      <c r="A204" s="28"/>
      <c r="B204" s="28"/>
    </row>
    <row r="205" spans="1:2" x14ac:dyDescent="0.25">
      <c r="A205" s="28"/>
      <c r="B205" s="28"/>
    </row>
    <row r="206" spans="1:2" x14ac:dyDescent="0.25">
      <c r="A206" s="28"/>
      <c r="B206" s="28"/>
    </row>
    <row r="207" spans="1:2" x14ac:dyDescent="0.25">
      <c r="A207" s="28"/>
      <c r="B207" s="28"/>
    </row>
    <row r="208" spans="1:2" x14ac:dyDescent="0.25">
      <c r="A208" s="28"/>
      <c r="B208" s="28"/>
    </row>
    <row r="209" spans="1:2" x14ac:dyDescent="0.25">
      <c r="A209" s="28"/>
      <c r="B209" s="28"/>
    </row>
    <row r="210" spans="1:2" x14ac:dyDescent="0.25">
      <c r="A210" s="28"/>
      <c r="B210" s="28"/>
    </row>
    <row r="211" spans="1:2" x14ac:dyDescent="0.25">
      <c r="A211" s="28"/>
      <c r="B211" s="28"/>
    </row>
    <row r="212" spans="1:2" x14ac:dyDescent="0.25">
      <c r="A212" s="28"/>
      <c r="B212" s="28"/>
    </row>
    <row r="213" spans="1:2" x14ac:dyDescent="0.25">
      <c r="A213" s="28"/>
      <c r="B213" s="28"/>
    </row>
    <row r="214" spans="1:2" x14ac:dyDescent="0.25">
      <c r="A214" s="28"/>
      <c r="B214" s="28"/>
    </row>
    <row r="215" spans="1:2" x14ac:dyDescent="0.25">
      <c r="A215" s="28"/>
      <c r="B215" s="28"/>
    </row>
    <row r="216" spans="1:2" x14ac:dyDescent="0.25">
      <c r="A216" s="28"/>
      <c r="B216" s="28"/>
    </row>
    <row r="217" spans="1:2" x14ac:dyDescent="0.25">
      <c r="A217" s="28"/>
      <c r="B217" s="28"/>
    </row>
    <row r="218" spans="1:2" x14ac:dyDescent="0.25">
      <c r="A218" s="28"/>
      <c r="B218" s="28"/>
    </row>
    <row r="219" spans="1:2" x14ac:dyDescent="0.25">
      <c r="A219" s="28"/>
      <c r="B219" s="28"/>
    </row>
    <row r="220" spans="1:2" x14ac:dyDescent="0.25">
      <c r="A220" s="28"/>
      <c r="B220" s="28"/>
    </row>
    <row r="221" spans="1:2" x14ac:dyDescent="0.25">
      <c r="A221" s="28"/>
      <c r="B221" s="28"/>
    </row>
    <row r="222" spans="1:2" x14ac:dyDescent="0.25">
      <c r="A222" s="28"/>
      <c r="B222" s="28"/>
    </row>
    <row r="223" spans="1:2" x14ac:dyDescent="0.25">
      <c r="A223" s="28"/>
      <c r="B223" s="28"/>
    </row>
    <row r="224" spans="1:2" x14ac:dyDescent="0.25">
      <c r="A224" s="28"/>
      <c r="B224" s="28"/>
    </row>
    <row r="225" spans="1:2" x14ac:dyDescent="0.25">
      <c r="A225" s="28"/>
      <c r="B225" s="28"/>
    </row>
    <row r="226" spans="1:2" x14ac:dyDescent="0.25">
      <c r="A226" s="28"/>
      <c r="B226" s="28"/>
    </row>
    <row r="227" spans="1:2" x14ac:dyDescent="0.25">
      <c r="A227" s="28"/>
      <c r="B227" s="28"/>
    </row>
    <row r="228" spans="1:2" x14ac:dyDescent="0.25">
      <c r="A228" s="28"/>
      <c r="B228" s="28"/>
    </row>
    <row r="229" spans="1:2" x14ac:dyDescent="0.25">
      <c r="A229" s="28"/>
      <c r="B229" s="28"/>
    </row>
    <row r="230" spans="1:2" x14ac:dyDescent="0.25">
      <c r="A230" s="28"/>
      <c r="B230" s="28"/>
    </row>
    <row r="231" spans="1:2" x14ac:dyDescent="0.25">
      <c r="A231" s="28"/>
      <c r="B231" s="28"/>
    </row>
    <row r="232" spans="1:2" x14ac:dyDescent="0.25">
      <c r="A232" s="28"/>
      <c r="B232" s="28"/>
    </row>
    <row r="233" spans="1:2" x14ac:dyDescent="0.25">
      <c r="A233" s="28"/>
      <c r="B233" s="28"/>
    </row>
    <row r="234" spans="1:2" x14ac:dyDescent="0.25">
      <c r="A234" s="28"/>
      <c r="B234" s="28"/>
    </row>
    <row r="235" spans="1:2" x14ac:dyDescent="0.25">
      <c r="A235" s="28"/>
      <c r="B235" s="28"/>
    </row>
    <row r="236" spans="1:2" x14ac:dyDescent="0.25">
      <c r="A236" s="28"/>
      <c r="B236" s="28"/>
    </row>
    <row r="237" spans="1:2" x14ac:dyDescent="0.25">
      <c r="A237" s="28"/>
      <c r="B237" s="28"/>
    </row>
    <row r="238" spans="1:2" x14ac:dyDescent="0.25">
      <c r="A238" s="28"/>
      <c r="B238" s="28"/>
    </row>
    <row r="239" spans="1:2" x14ac:dyDescent="0.25">
      <c r="A239" s="28"/>
      <c r="B239" s="28"/>
    </row>
    <row r="240" spans="1:2" x14ac:dyDescent="0.25">
      <c r="A240" s="28"/>
      <c r="B240" s="28"/>
    </row>
    <row r="241" spans="1:2" x14ac:dyDescent="0.25">
      <c r="A241" s="28"/>
      <c r="B241" s="28"/>
    </row>
    <row r="242" spans="1:2" x14ac:dyDescent="0.25">
      <c r="A242" s="28"/>
      <c r="B242" s="28"/>
    </row>
    <row r="243" spans="1:2" x14ac:dyDescent="0.25">
      <c r="A243" s="28"/>
      <c r="B243" s="28"/>
    </row>
    <row r="244" spans="1:2" x14ac:dyDescent="0.25">
      <c r="A244" s="28"/>
      <c r="B244" s="28"/>
    </row>
    <row r="245" spans="1:2" x14ac:dyDescent="0.25">
      <c r="A245" s="28"/>
      <c r="B245" s="28"/>
    </row>
    <row r="246" spans="1:2" x14ac:dyDescent="0.25">
      <c r="A246" s="28"/>
      <c r="B246" s="28"/>
    </row>
    <row r="247" spans="1:2" x14ac:dyDescent="0.25">
      <c r="A247" s="28"/>
      <c r="B247" s="28"/>
    </row>
    <row r="248" spans="1:2" x14ac:dyDescent="0.25">
      <c r="A248" s="28"/>
      <c r="B248" s="28"/>
    </row>
    <row r="249" spans="1:2" x14ac:dyDescent="0.25">
      <c r="A249" s="28"/>
      <c r="B249" s="28"/>
    </row>
    <row r="250" spans="1:2" x14ac:dyDescent="0.25">
      <c r="A250" s="28"/>
      <c r="B250" s="28"/>
    </row>
    <row r="251" spans="1:2" x14ac:dyDescent="0.25">
      <c r="A251" s="28"/>
      <c r="B251" s="28"/>
    </row>
    <row r="252" spans="1:2" x14ac:dyDescent="0.25">
      <c r="A252" s="28"/>
      <c r="B252" s="28"/>
    </row>
    <row r="253" spans="1:2" x14ac:dyDescent="0.25">
      <c r="A253" s="28"/>
      <c r="B253" s="28"/>
    </row>
    <row r="254" spans="1:2" x14ac:dyDescent="0.25">
      <c r="A254" s="28"/>
      <c r="B254" s="28"/>
    </row>
    <row r="255" spans="1:2" x14ac:dyDescent="0.25">
      <c r="A255" s="28"/>
      <c r="B255" s="28"/>
    </row>
    <row r="256" spans="1:2" x14ac:dyDescent="0.25">
      <c r="A256" s="28"/>
      <c r="B256" s="28"/>
    </row>
    <row r="257" spans="1:2" x14ac:dyDescent="0.25">
      <c r="A257" s="28"/>
      <c r="B257" s="28"/>
    </row>
    <row r="258" spans="1:2" x14ac:dyDescent="0.25">
      <c r="A258" s="28"/>
      <c r="B258" s="28"/>
    </row>
    <row r="259" spans="1:2" x14ac:dyDescent="0.25">
      <c r="A259" s="28"/>
      <c r="B259" s="28"/>
    </row>
    <row r="260" spans="1:2" x14ac:dyDescent="0.25">
      <c r="A260" s="28"/>
      <c r="B260" s="28"/>
    </row>
    <row r="261" spans="1:2" x14ac:dyDescent="0.25">
      <c r="A261" s="28"/>
      <c r="B261" s="28"/>
    </row>
    <row r="262" spans="1:2" x14ac:dyDescent="0.25">
      <c r="A262" s="28"/>
      <c r="B262" s="28"/>
    </row>
    <row r="263" spans="1:2" x14ac:dyDescent="0.25">
      <c r="A263" s="28"/>
      <c r="B263" s="28"/>
    </row>
    <row r="264" spans="1:2" x14ac:dyDescent="0.25">
      <c r="A264" s="28"/>
      <c r="B264" s="28"/>
    </row>
    <row r="265" spans="1:2" x14ac:dyDescent="0.25">
      <c r="A265" s="28"/>
      <c r="B265" s="28"/>
    </row>
    <row r="266" spans="1:2" x14ac:dyDescent="0.25">
      <c r="A266" s="28"/>
      <c r="B266" s="28"/>
    </row>
    <row r="267" spans="1:2" x14ac:dyDescent="0.25">
      <c r="A267" s="28"/>
      <c r="B267" s="28"/>
    </row>
    <row r="268" spans="1:2" x14ac:dyDescent="0.25">
      <c r="A268" s="28"/>
      <c r="B268" s="28"/>
    </row>
    <row r="269" spans="1:2" x14ac:dyDescent="0.25">
      <c r="A269" s="28"/>
      <c r="B269" s="28"/>
    </row>
    <row r="270" spans="1:2" x14ac:dyDescent="0.25">
      <c r="A270" s="28"/>
      <c r="B270" s="28"/>
    </row>
    <row r="271" spans="1:2" x14ac:dyDescent="0.25">
      <c r="A271" s="28"/>
      <c r="B271" s="28"/>
    </row>
    <row r="272" spans="1:2" x14ac:dyDescent="0.25">
      <c r="A272" s="28"/>
      <c r="B272" s="28"/>
    </row>
    <row r="273" spans="1:2" x14ac:dyDescent="0.25">
      <c r="A273" s="28"/>
      <c r="B273" s="28"/>
    </row>
    <row r="274" spans="1:2" x14ac:dyDescent="0.25">
      <c r="A274" s="28"/>
      <c r="B274" s="28"/>
    </row>
    <row r="275" spans="1:2" x14ac:dyDescent="0.25">
      <c r="A275" s="28"/>
      <c r="B275" s="28"/>
    </row>
    <row r="276" spans="1:2" x14ac:dyDescent="0.25">
      <c r="A276" s="28"/>
      <c r="B276" s="28"/>
    </row>
    <row r="277" spans="1:2" x14ac:dyDescent="0.25">
      <c r="A277" s="28"/>
      <c r="B277" s="28"/>
    </row>
    <row r="278" spans="1:2" x14ac:dyDescent="0.25">
      <c r="A278" s="28"/>
      <c r="B278" s="28"/>
    </row>
    <row r="279" spans="1:2" x14ac:dyDescent="0.25">
      <c r="A279" s="28"/>
      <c r="B279" s="28"/>
    </row>
    <row r="280" spans="1:2" x14ac:dyDescent="0.25">
      <c r="A280" s="28"/>
      <c r="B280" s="28"/>
    </row>
    <row r="281" spans="1:2" x14ac:dyDescent="0.25">
      <c r="A281" s="28"/>
      <c r="B281" s="28"/>
    </row>
    <row r="282" spans="1:2" x14ac:dyDescent="0.25">
      <c r="A282" s="28"/>
      <c r="B282" s="28"/>
    </row>
    <row r="283" spans="1:2" x14ac:dyDescent="0.25">
      <c r="A283" s="28"/>
      <c r="B283" s="28"/>
    </row>
    <row r="284" spans="1:2" x14ac:dyDescent="0.25">
      <c r="A284" s="28"/>
      <c r="B284" s="28"/>
    </row>
    <row r="285" spans="1:2" x14ac:dyDescent="0.25">
      <c r="A285" s="28"/>
      <c r="B285" s="28"/>
    </row>
    <row r="286" spans="1:2" x14ac:dyDescent="0.25">
      <c r="A286" s="28"/>
      <c r="B286" s="28"/>
    </row>
    <row r="287" spans="1:2" x14ac:dyDescent="0.25">
      <c r="A287" s="28"/>
      <c r="B287" s="28"/>
    </row>
    <row r="288" spans="1:2" x14ac:dyDescent="0.25">
      <c r="A288" s="28"/>
      <c r="B288" s="28"/>
    </row>
    <row r="289" spans="1:2" x14ac:dyDescent="0.25">
      <c r="A289" s="28"/>
      <c r="B289" s="28"/>
    </row>
    <row r="290" spans="1:2" x14ac:dyDescent="0.25">
      <c r="A290" s="28"/>
      <c r="B290" s="28"/>
    </row>
    <row r="291" spans="1:2" x14ac:dyDescent="0.25">
      <c r="A291" s="28"/>
      <c r="B291" s="28"/>
    </row>
    <row r="292" spans="1:2" x14ac:dyDescent="0.25">
      <c r="A292" s="28"/>
      <c r="B292" s="28"/>
    </row>
    <row r="293" spans="1:2" x14ac:dyDescent="0.25">
      <c r="A293" s="28"/>
      <c r="B293" s="28"/>
    </row>
    <row r="294" spans="1:2" x14ac:dyDescent="0.25">
      <c r="A294" s="28"/>
      <c r="B294" s="28"/>
    </row>
    <row r="295" spans="1:2" x14ac:dyDescent="0.25">
      <c r="A295" s="28"/>
      <c r="B295" s="28"/>
    </row>
    <row r="296" spans="1:2" x14ac:dyDescent="0.25">
      <c r="A296" s="28"/>
      <c r="B296" s="28"/>
    </row>
    <row r="297" spans="1:2" x14ac:dyDescent="0.25">
      <c r="A297" s="28"/>
      <c r="B297" s="28"/>
    </row>
    <row r="298" spans="1:2" x14ac:dyDescent="0.25">
      <c r="A298" s="28"/>
      <c r="B298" s="28"/>
    </row>
    <row r="299" spans="1:2" x14ac:dyDescent="0.25">
      <c r="A299" s="28"/>
      <c r="B299" s="28"/>
    </row>
    <row r="300" spans="1:2" x14ac:dyDescent="0.25">
      <c r="A300" s="28"/>
      <c r="B300" s="28"/>
    </row>
    <row r="301" spans="1:2" x14ac:dyDescent="0.25">
      <c r="A301" s="28"/>
      <c r="B301" s="28"/>
    </row>
    <row r="302" spans="1:2" x14ac:dyDescent="0.25">
      <c r="A302" s="28"/>
      <c r="B302" s="28"/>
    </row>
    <row r="303" spans="1:2" x14ac:dyDescent="0.25">
      <c r="A303" s="28"/>
      <c r="B303" s="28"/>
    </row>
    <row r="304" spans="1:2" x14ac:dyDescent="0.25">
      <c r="A304" s="28"/>
      <c r="B304" s="28"/>
    </row>
    <row r="305" spans="1:2" x14ac:dyDescent="0.25">
      <c r="A305" s="28"/>
      <c r="B305" s="28"/>
    </row>
    <row r="306" spans="1:2" x14ac:dyDescent="0.25">
      <c r="A306" s="28"/>
      <c r="B306" s="28"/>
    </row>
    <row r="307" spans="1:2" x14ac:dyDescent="0.25">
      <c r="A307" s="28"/>
      <c r="B307" s="28"/>
    </row>
    <row r="308" spans="1:2" x14ac:dyDescent="0.25">
      <c r="A308" s="28"/>
      <c r="B308" s="28"/>
    </row>
    <row r="309" spans="1:2" x14ac:dyDescent="0.25">
      <c r="A309" s="28"/>
      <c r="B309" s="28"/>
    </row>
    <row r="310" spans="1:2" x14ac:dyDescent="0.25">
      <c r="A310" s="28"/>
      <c r="B310" s="28"/>
    </row>
    <row r="311" spans="1:2" x14ac:dyDescent="0.25">
      <c r="A311" s="28"/>
      <c r="B311" s="28"/>
    </row>
    <row r="312" spans="1:2" x14ac:dyDescent="0.25">
      <c r="A312" s="28"/>
      <c r="B312" s="28"/>
    </row>
    <row r="313" spans="1:2" x14ac:dyDescent="0.25">
      <c r="A313" s="28"/>
      <c r="B313" s="28"/>
    </row>
    <row r="314" spans="1:2" x14ac:dyDescent="0.25">
      <c r="A314" s="28"/>
      <c r="B314" s="28"/>
    </row>
    <row r="315" spans="1:2" x14ac:dyDescent="0.25">
      <c r="A315" s="28"/>
      <c r="B315" s="28"/>
    </row>
    <row r="316" spans="1:2" x14ac:dyDescent="0.25">
      <c r="A316" s="28"/>
      <c r="B316" s="28"/>
    </row>
    <row r="317" spans="1:2" x14ac:dyDescent="0.25">
      <c r="A317" s="28"/>
      <c r="B317" s="28"/>
    </row>
    <row r="318" spans="1:2" x14ac:dyDescent="0.25">
      <c r="A318" s="28"/>
      <c r="B318" s="28"/>
    </row>
    <row r="319" spans="1:2" x14ac:dyDescent="0.25">
      <c r="A319" s="28"/>
      <c r="B319" s="28"/>
    </row>
    <row r="320" spans="1:2" x14ac:dyDescent="0.25">
      <c r="A320" s="28"/>
      <c r="B320" s="28"/>
    </row>
    <row r="321" spans="1:2" x14ac:dyDescent="0.25">
      <c r="A321" s="28"/>
      <c r="B321" s="28"/>
    </row>
    <row r="322" spans="1:2" x14ac:dyDescent="0.25">
      <c r="A322" s="28"/>
      <c r="B322" s="28"/>
    </row>
    <row r="323" spans="1:2" x14ac:dyDescent="0.25">
      <c r="A323" s="28"/>
      <c r="B323" s="28"/>
    </row>
    <row r="324" spans="1:2" x14ac:dyDescent="0.25">
      <c r="A324" s="28"/>
      <c r="B324" s="28"/>
    </row>
    <row r="325" spans="1:2" x14ac:dyDescent="0.25">
      <c r="A325" s="28"/>
      <c r="B325" s="28"/>
    </row>
    <row r="326" spans="1:2" x14ac:dyDescent="0.25">
      <c r="A326" s="28"/>
      <c r="B326" s="28"/>
    </row>
    <row r="327" spans="1:2" x14ac:dyDescent="0.25">
      <c r="A327" s="28"/>
      <c r="B327" s="28"/>
    </row>
    <row r="328" spans="1:2" x14ac:dyDescent="0.25">
      <c r="A328" s="28"/>
      <c r="B328" s="28"/>
    </row>
    <row r="329" spans="1:2" x14ac:dyDescent="0.25">
      <c r="A329" s="28"/>
      <c r="B329" s="28"/>
    </row>
    <row r="330" spans="1:2" x14ac:dyDescent="0.25">
      <c r="A330" s="28"/>
      <c r="B330" s="28"/>
    </row>
    <row r="331" spans="1:2" x14ac:dyDescent="0.25">
      <c r="A331" s="28"/>
      <c r="B331" s="28"/>
    </row>
    <row r="332" spans="1:2" x14ac:dyDescent="0.25">
      <c r="A332" s="28"/>
      <c r="B332" s="28"/>
    </row>
    <row r="333" spans="1:2" x14ac:dyDescent="0.25">
      <c r="A333" s="28"/>
      <c r="B333" s="28"/>
    </row>
    <row r="334" spans="1:2" x14ac:dyDescent="0.25">
      <c r="A334" s="28"/>
      <c r="B334" s="28"/>
    </row>
    <row r="335" spans="1:2" x14ac:dyDescent="0.25">
      <c r="A335" s="28"/>
      <c r="B335" s="28"/>
    </row>
    <row r="336" spans="1:2" x14ac:dyDescent="0.25">
      <c r="A336" s="28"/>
      <c r="B336" s="28"/>
    </row>
    <row r="337" spans="1:2" x14ac:dyDescent="0.25">
      <c r="A337" s="28"/>
      <c r="B337" s="28"/>
    </row>
    <row r="338" spans="1:2" x14ac:dyDescent="0.25">
      <c r="A338" s="28"/>
      <c r="B338" s="28"/>
    </row>
    <row r="339" spans="1:2" x14ac:dyDescent="0.25">
      <c r="A339" s="28"/>
      <c r="B339" s="28"/>
    </row>
    <row r="340" spans="1:2" x14ac:dyDescent="0.25">
      <c r="A340" s="28"/>
      <c r="B340" s="28"/>
    </row>
    <row r="341" spans="1:2" x14ac:dyDescent="0.25">
      <c r="A341" s="28"/>
      <c r="B341" s="28"/>
    </row>
    <row r="342" spans="1:2" x14ac:dyDescent="0.25">
      <c r="A342" s="28"/>
      <c r="B342" s="28"/>
    </row>
    <row r="343" spans="1:2" x14ac:dyDescent="0.25">
      <c r="A343" s="28"/>
      <c r="B343" s="28"/>
    </row>
    <row r="344" spans="1:2" x14ac:dyDescent="0.25">
      <c r="A344" s="28"/>
      <c r="B344" s="28"/>
    </row>
    <row r="345" spans="1:2" x14ac:dyDescent="0.25">
      <c r="A345" s="28"/>
      <c r="B345" s="28"/>
    </row>
    <row r="346" spans="1:2" x14ac:dyDescent="0.25">
      <c r="A346" s="28"/>
      <c r="B346" s="28"/>
    </row>
    <row r="347" spans="1:2" x14ac:dyDescent="0.25">
      <c r="A347" s="28"/>
      <c r="B347" s="28"/>
    </row>
    <row r="348" spans="1:2" x14ac:dyDescent="0.25">
      <c r="A348" s="28"/>
      <c r="B348" s="28"/>
    </row>
    <row r="349" spans="1:2" x14ac:dyDescent="0.25">
      <c r="A349" s="28"/>
      <c r="B349" s="28"/>
    </row>
    <row r="350" spans="1:2" x14ac:dyDescent="0.25">
      <c r="A350" s="28"/>
      <c r="B350" s="28"/>
    </row>
    <row r="351" spans="1:2" x14ac:dyDescent="0.25">
      <c r="A351" s="28"/>
      <c r="B351" s="28"/>
    </row>
    <row r="352" spans="1:2" x14ac:dyDescent="0.25">
      <c r="A352" s="28"/>
      <c r="B352" s="28"/>
    </row>
    <row r="353" spans="1:2" x14ac:dyDescent="0.25">
      <c r="A353" s="28"/>
      <c r="B353" s="28"/>
    </row>
    <row r="354" spans="1:2" x14ac:dyDescent="0.25">
      <c r="A354" s="28"/>
      <c r="B354" s="28"/>
    </row>
    <row r="355" spans="1:2" x14ac:dyDescent="0.25">
      <c r="A355" s="28"/>
      <c r="B355" s="28"/>
    </row>
    <row r="356" spans="1:2" x14ac:dyDescent="0.25">
      <c r="A356" s="28"/>
      <c r="B356" s="28"/>
    </row>
    <row r="357" spans="1:2" x14ac:dyDescent="0.25">
      <c r="A357" s="28"/>
      <c r="B357" s="28"/>
    </row>
    <row r="358" spans="1:2" x14ac:dyDescent="0.25">
      <c r="A358" s="28"/>
      <c r="B358" s="28"/>
    </row>
    <row r="359" spans="1:2" x14ac:dyDescent="0.25">
      <c r="A359" s="28"/>
      <c r="B359" s="28"/>
    </row>
    <row r="360" spans="1:2" x14ac:dyDescent="0.25">
      <c r="A360" s="28"/>
      <c r="B360" s="28"/>
    </row>
    <row r="361" spans="1:2" x14ac:dyDescent="0.25">
      <c r="A361" s="28"/>
      <c r="B361" s="28"/>
    </row>
    <row r="362" spans="1:2" x14ac:dyDescent="0.25">
      <c r="A362" s="28"/>
      <c r="B362" s="28"/>
    </row>
    <row r="363" spans="1:2" x14ac:dyDescent="0.25">
      <c r="A363" s="28"/>
      <c r="B363" s="28"/>
    </row>
    <row r="364" spans="1:2" x14ac:dyDescent="0.25">
      <c r="A364" s="28"/>
      <c r="B364" s="28"/>
    </row>
    <row r="365" spans="1:2" x14ac:dyDescent="0.25">
      <c r="A365" s="28"/>
      <c r="B365" s="28"/>
    </row>
    <row r="366" spans="1:2" x14ac:dyDescent="0.25">
      <c r="A366" s="28"/>
      <c r="B366" s="28"/>
    </row>
    <row r="367" spans="1:2" x14ac:dyDescent="0.25">
      <c r="A367" s="28"/>
      <c r="B367" s="28"/>
    </row>
    <row r="368" spans="1:2" x14ac:dyDescent="0.25">
      <c r="A368" s="28"/>
      <c r="B368" s="28"/>
    </row>
    <row r="369" spans="1:2" x14ac:dyDescent="0.25">
      <c r="A369" s="28"/>
      <c r="B369" s="28"/>
    </row>
    <row r="370" spans="1:2" x14ac:dyDescent="0.25">
      <c r="A370" s="28"/>
      <c r="B370" s="28"/>
    </row>
    <row r="371" spans="1:2" x14ac:dyDescent="0.25">
      <c r="A371" s="28"/>
      <c r="B371" s="28"/>
    </row>
    <row r="372" spans="1:2" x14ac:dyDescent="0.25">
      <c r="A372" s="28"/>
      <c r="B372" s="28"/>
    </row>
    <row r="373" spans="1:2" x14ac:dyDescent="0.25">
      <c r="A373" s="28"/>
      <c r="B373" s="28"/>
    </row>
    <row r="374" spans="1:2" x14ac:dyDescent="0.25">
      <c r="A374" s="28"/>
      <c r="B374" s="28"/>
    </row>
    <row r="375" spans="1:2" x14ac:dyDescent="0.25">
      <c r="A375" s="28"/>
      <c r="B375" s="28"/>
    </row>
    <row r="376" spans="1:2" x14ac:dyDescent="0.25">
      <c r="A376" s="28"/>
      <c r="B376" s="28"/>
    </row>
    <row r="377" spans="1:2" x14ac:dyDescent="0.25">
      <c r="A377" s="28"/>
      <c r="B377" s="28"/>
    </row>
    <row r="378" spans="1:2" x14ac:dyDescent="0.25">
      <c r="A378" s="28"/>
      <c r="B378" s="28"/>
    </row>
    <row r="379" spans="1:2" x14ac:dyDescent="0.25">
      <c r="A379" s="28"/>
      <c r="B379" s="28"/>
    </row>
    <row r="380" spans="1:2" x14ac:dyDescent="0.25">
      <c r="A380" s="28"/>
      <c r="B380" s="28"/>
    </row>
    <row r="381" spans="1:2" x14ac:dyDescent="0.25">
      <c r="A381" s="28"/>
      <c r="B381" s="28"/>
    </row>
    <row r="382" spans="1:2" x14ac:dyDescent="0.25">
      <c r="A382" s="28"/>
      <c r="B382" s="28"/>
    </row>
    <row r="383" spans="1:2" x14ac:dyDescent="0.25">
      <c r="A383" s="28"/>
      <c r="B383" s="28"/>
    </row>
    <row r="384" spans="1:2" x14ac:dyDescent="0.25">
      <c r="A384" s="28"/>
      <c r="B384" s="28"/>
    </row>
    <row r="385" spans="1:2" x14ac:dyDescent="0.25">
      <c r="A385" s="28"/>
      <c r="B385" s="28"/>
    </row>
    <row r="386" spans="1:2" x14ac:dyDescent="0.25">
      <c r="A386" s="28"/>
      <c r="B386" s="28"/>
    </row>
    <row r="387" spans="1:2" x14ac:dyDescent="0.25">
      <c r="A387" s="28"/>
      <c r="B387" s="28"/>
    </row>
    <row r="388" spans="1:2" x14ac:dyDescent="0.25">
      <c r="A388" s="28"/>
      <c r="B388" s="28"/>
    </row>
    <row r="389" spans="1:2" x14ac:dyDescent="0.25">
      <c r="A389" s="28"/>
      <c r="B389" s="28"/>
    </row>
    <row r="390" spans="1:2" x14ac:dyDescent="0.25">
      <c r="A390" s="28"/>
      <c r="B390" s="28"/>
    </row>
    <row r="391" spans="1:2" x14ac:dyDescent="0.25">
      <c r="A391" s="28"/>
      <c r="B391" s="28"/>
    </row>
    <row r="392" spans="1:2" x14ac:dyDescent="0.25">
      <c r="A392" s="28"/>
      <c r="B392" s="28"/>
    </row>
    <row r="393" spans="1:2" x14ac:dyDescent="0.25">
      <c r="A393" s="28"/>
      <c r="B393" s="28"/>
    </row>
    <row r="394" spans="1:2" x14ac:dyDescent="0.25">
      <c r="A394" s="28"/>
      <c r="B394" s="28"/>
    </row>
    <row r="395" spans="1:2" x14ac:dyDescent="0.25">
      <c r="A395" s="28"/>
      <c r="B395" s="28"/>
    </row>
    <row r="396" spans="1:2" x14ac:dyDescent="0.25">
      <c r="A396" s="28"/>
      <c r="B396" s="28"/>
    </row>
    <row r="397" spans="1:2" x14ac:dyDescent="0.25">
      <c r="A397" s="28"/>
      <c r="B397" s="28"/>
    </row>
    <row r="398" spans="1:2" x14ac:dyDescent="0.25">
      <c r="A398" s="28"/>
      <c r="B398" s="28"/>
    </row>
    <row r="399" spans="1:2" x14ac:dyDescent="0.25">
      <c r="A399" s="28"/>
      <c r="B399" s="28"/>
    </row>
    <row r="400" spans="1:2" x14ac:dyDescent="0.25">
      <c r="A400" s="28"/>
      <c r="B400" s="28"/>
    </row>
    <row r="401" spans="1:2" x14ac:dyDescent="0.25">
      <c r="A401" s="28"/>
      <c r="B401" s="28"/>
    </row>
    <row r="402" spans="1:2" x14ac:dyDescent="0.25">
      <c r="A402" s="28"/>
      <c r="B402" s="28"/>
    </row>
    <row r="403" spans="1:2" x14ac:dyDescent="0.25">
      <c r="A403" s="28"/>
      <c r="B403" s="28"/>
    </row>
    <row r="404" spans="1:2" x14ac:dyDescent="0.25">
      <c r="A404" s="28"/>
      <c r="B404" s="28"/>
    </row>
    <row r="405" spans="1:2" x14ac:dyDescent="0.25">
      <c r="A405" s="28"/>
      <c r="B405" s="28"/>
    </row>
    <row r="406" spans="1:2" x14ac:dyDescent="0.25">
      <c r="A406" s="28"/>
      <c r="B406" s="28"/>
    </row>
    <row r="407" spans="1:2" x14ac:dyDescent="0.25">
      <c r="A407" s="28"/>
      <c r="B407" s="28"/>
    </row>
    <row r="408" spans="1:2" x14ac:dyDescent="0.25">
      <c r="A408" s="28"/>
      <c r="B408" s="28"/>
    </row>
    <row r="409" spans="1:2" x14ac:dyDescent="0.25">
      <c r="A409" s="28"/>
      <c r="B409" s="28"/>
    </row>
    <row r="410" spans="1:2" x14ac:dyDescent="0.25">
      <c r="A410" s="28"/>
      <c r="B410" s="28"/>
    </row>
    <row r="411" spans="1:2" x14ac:dyDescent="0.25">
      <c r="A411" s="28"/>
      <c r="B411" s="28"/>
    </row>
    <row r="412" spans="1:2" x14ac:dyDescent="0.25">
      <c r="A412" s="28"/>
      <c r="B412" s="28"/>
    </row>
    <row r="413" spans="1:2" x14ac:dyDescent="0.25">
      <c r="A413" s="28"/>
      <c r="B413" s="28"/>
    </row>
    <row r="414" spans="1:2" x14ac:dyDescent="0.25">
      <c r="A414" s="28"/>
      <c r="B414" s="28"/>
    </row>
    <row r="415" spans="1:2" x14ac:dyDescent="0.25">
      <c r="A415" s="28"/>
      <c r="B415" s="28"/>
    </row>
    <row r="416" spans="1:2" x14ac:dyDescent="0.25">
      <c r="A416" s="28"/>
      <c r="B416" s="28"/>
    </row>
    <row r="417" spans="1:2" x14ac:dyDescent="0.25">
      <c r="A417" s="28"/>
      <c r="B417" s="28"/>
    </row>
    <row r="418" spans="1:2" x14ac:dyDescent="0.25">
      <c r="A418" s="28"/>
      <c r="B418" s="28"/>
    </row>
    <row r="419" spans="1:2" x14ac:dyDescent="0.25">
      <c r="A419" s="28"/>
      <c r="B419" s="28"/>
    </row>
    <row r="420" spans="1:2" x14ac:dyDescent="0.25">
      <c r="A420" s="28"/>
      <c r="B420" s="28"/>
    </row>
    <row r="421" spans="1:2" x14ac:dyDescent="0.25">
      <c r="A421" s="28"/>
      <c r="B421" s="28"/>
    </row>
    <row r="422" spans="1:2" x14ac:dyDescent="0.25">
      <c r="A422" s="28"/>
      <c r="B422" s="28"/>
    </row>
    <row r="423" spans="1:2" x14ac:dyDescent="0.25">
      <c r="A423" s="28"/>
      <c r="B423" s="28"/>
    </row>
    <row r="424" spans="1:2" x14ac:dyDescent="0.25">
      <c r="A424" s="28"/>
      <c r="B424" s="28"/>
    </row>
    <row r="425" spans="1:2" x14ac:dyDescent="0.25">
      <c r="A425" s="28"/>
      <c r="B425" s="28"/>
    </row>
    <row r="426" spans="1:2" x14ac:dyDescent="0.25">
      <c r="A426" s="28"/>
      <c r="B426" s="28"/>
    </row>
    <row r="427" spans="1:2" x14ac:dyDescent="0.25">
      <c r="A427" s="28"/>
      <c r="B427" s="28"/>
    </row>
    <row r="428" spans="1:2" x14ac:dyDescent="0.25">
      <c r="A428" s="28"/>
      <c r="B428" s="28"/>
    </row>
    <row r="429" spans="1:2" x14ac:dyDescent="0.25">
      <c r="A429" s="28"/>
      <c r="B429" s="28"/>
    </row>
    <row r="430" spans="1:2" x14ac:dyDescent="0.25">
      <c r="A430" s="28"/>
      <c r="B430" s="28"/>
    </row>
    <row r="431" spans="1:2" x14ac:dyDescent="0.25">
      <c r="A431" s="28"/>
      <c r="B431" s="28"/>
    </row>
    <row r="432" spans="1:2" x14ac:dyDescent="0.25">
      <c r="A432" s="28"/>
      <c r="B432" s="28"/>
    </row>
    <row r="433" spans="1:2" x14ac:dyDescent="0.25">
      <c r="A433" s="28"/>
      <c r="B433" s="28"/>
    </row>
    <row r="434" spans="1:2" x14ac:dyDescent="0.25">
      <c r="A434" s="28"/>
      <c r="B434" s="28"/>
    </row>
    <row r="435" spans="1:2" x14ac:dyDescent="0.25">
      <c r="A435" s="28"/>
      <c r="B435" s="28"/>
    </row>
    <row r="436" spans="1:2" x14ac:dyDescent="0.25">
      <c r="A436" s="28"/>
      <c r="B436" s="28"/>
    </row>
    <row r="437" spans="1:2" x14ac:dyDescent="0.25">
      <c r="A437" s="28"/>
      <c r="B437" s="28"/>
    </row>
    <row r="438" spans="1:2" x14ac:dyDescent="0.25">
      <c r="A438" s="28"/>
      <c r="B438" s="28"/>
    </row>
    <row r="439" spans="1:2" x14ac:dyDescent="0.25">
      <c r="A439" s="28"/>
      <c r="B439" s="28"/>
    </row>
    <row r="440" spans="1:2" x14ac:dyDescent="0.25">
      <c r="A440" s="28"/>
      <c r="B440" s="28"/>
    </row>
    <row r="441" spans="1:2" x14ac:dyDescent="0.25">
      <c r="A441" s="28"/>
      <c r="B441" s="28"/>
    </row>
    <row r="442" spans="1:2" x14ac:dyDescent="0.25">
      <c r="A442" s="28"/>
      <c r="B442" s="28"/>
    </row>
    <row r="443" spans="1:2" x14ac:dyDescent="0.25">
      <c r="A443" s="28"/>
      <c r="B443" s="28"/>
    </row>
    <row r="444" spans="1:2" x14ac:dyDescent="0.25">
      <c r="A444" s="28"/>
      <c r="B444" s="28"/>
    </row>
    <row r="445" spans="1:2" x14ac:dyDescent="0.25">
      <c r="A445" s="28"/>
      <c r="B445" s="28"/>
    </row>
    <row r="446" spans="1:2" x14ac:dyDescent="0.25">
      <c r="A446" s="28"/>
      <c r="B446" s="28"/>
    </row>
    <row r="447" spans="1:2" x14ac:dyDescent="0.25">
      <c r="A447" s="28"/>
      <c r="B447" s="28"/>
    </row>
    <row r="448" spans="1:2" x14ac:dyDescent="0.25">
      <c r="A448" s="28"/>
      <c r="B448" s="28"/>
    </row>
    <row r="449" spans="1:2" x14ac:dyDescent="0.25">
      <c r="A449" s="28"/>
      <c r="B449" s="28"/>
    </row>
    <row r="450" spans="1:2" x14ac:dyDescent="0.25">
      <c r="A450" s="28"/>
      <c r="B450" s="28"/>
    </row>
    <row r="451" spans="1:2" x14ac:dyDescent="0.25">
      <c r="A451" s="28"/>
      <c r="B451" s="28"/>
    </row>
    <row r="452" spans="1:2" x14ac:dyDescent="0.25">
      <c r="A452" s="28"/>
      <c r="B452" s="28"/>
    </row>
    <row r="453" spans="1:2" x14ac:dyDescent="0.25">
      <c r="A453" s="28"/>
      <c r="B453" s="28"/>
    </row>
    <row r="454" spans="1:2" x14ac:dyDescent="0.25">
      <c r="A454" s="28"/>
      <c r="B454" s="28"/>
    </row>
    <row r="455" spans="1:2" x14ac:dyDescent="0.25">
      <c r="A455" s="28"/>
      <c r="B455" s="28"/>
    </row>
    <row r="456" spans="1:2" x14ac:dyDescent="0.25">
      <c r="A456" s="28"/>
      <c r="B456" s="28"/>
    </row>
    <row r="457" spans="1:2" x14ac:dyDescent="0.25">
      <c r="A457" s="28"/>
      <c r="B457" s="28"/>
    </row>
    <row r="458" spans="1:2" x14ac:dyDescent="0.25">
      <c r="A458" s="28"/>
      <c r="B458" s="28"/>
    </row>
    <row r="459" spans="1:2" x14ac:dyDescent="0.25">
      <c r="A459" s="28"/>
      <c r="B459" s="28"/>
    </row>
    <row r="460" spans="1:2" x14ac:dyDescent="0.25">
      <c r="A460" s="28"/>
      <c r="B460" s="28"/>
    </row>
    <row r="461" spans="1:2" x14ac:dyDescent="0.25">
      <c r="A461" s="28"/>
      <c r="B461" s="28"/>
    </row>
    <row r="462" spans="1:2" x14ac:dyDescent="0.25">
      <c r="A462" s="28"/>
      <c r="B462" s="28"/>
    </row>
    <row r="463" spans="1:2" x14ac:dyDescent="0.25">
      <c r="A463" s="28"/>
      <c r="B463" s="28"/>
    </row>
    <row r="464" spans="1:2" x14ac:dyDescent="0.25">
      <c r="A464" s="28"/>
      <c r="B464" s="28"/>
    </row>
    <row r="465" spans="1:2" x14ac:dyDescent="0.25">
      <c r="A465" s="28"/>
      <c r="B465" s="28"/>
    </row>
    <row r="466" spans="1:2" x14ac:dyDescent="0.25">
      <c r="A466" s="28"/>
      <c r="B466" s="28"/>
    </row>
    <row r="467" spans="1:2" x14ac:dyDescent="0.25">
      <c r="A467" s="28"/>
      <c r="B467" s="28"/>
    </row>
    <row r="468" spans="1:2" x14ac:dyDescent="0.25">
      <c r="A468" s="28"/>
      <c r="B468" s="28"/>
    </row>
    <row r="469" spans="1:2" x14ac:dyDescent="0.25">
      <c r="A469" s="28"/>
      <c r="B469" s="28"/>
    </row>
    <row r="470" spans="1:2" x14ac:dyDescent="0.25">
      <c r="A470" s="28"/>
      <c r="B470" s="28"/>
    </row>
    <row r="471" spans="1:2" x14ac:dyDescent="0.25">
      <c r="A471" s="28"/>
      <c r="B471" s="28"/>
    </row>
    <row r="472" spans="1:2" x14ac:dyDescent="0.25">
      <c r="A472" s="28"/>
      <c r="B472" s="28"/>
    </row>
    <row r="473" spans="1:2" x14ac:dyDescent="0.25">
      <c r="A473" s="28"/>
      <c r="B473" s="28"/>
    </row>
    <row r="474" spans="1:2" x14ac:dyDescent="0.25">
      <c r="A474" s="28"/>
      <c r="B474" s="28"/>
    </row>
    <row r="475" spans="1:2" x14ac:dyDescent="0.25">
      <c r="A475" s="28"/>
      <c r="B475" s="28"/>
    </row>
    <row r="476" spans="1:2" x14ac:dyDescent="0.25">
      <c r="A476" s="28"/>
      <c r="B476" s="28"/>
    </row>
    <row r="477" spans="1:2" x14ac:dyDescent="0.25">
      <c r="A477" s="28"/>
      <c r="B477" s="28"/>
    </row>
    <row r="478" spans="1:2" x14ac:dyDescent="0.25">
      <c r="A478" s="28"/>
      <c r="B478" s="28"/>
    </row>
    <row r="479" spans="1:2" x14ac:dyDescent="0.25">
      <c r="A479" s="28"/>
      <c r="B479" s="28"/>
    </row>
    <row r="480" spans="1:2" x14ac:dyDescent="0.25">
      <c r="A480" s="28"/>
      <c r="B480" s="28"/>
    </row>
    <row r="481" spans="1:2" x14ac:dyDescent="0.25">
      <c r="A481" s="28"/>
      <c r="B481" s="28"/>
    </row>
    <row r="482" spans="1:2" x14ac:dyDescent="0.25">
      <c r="A482" s="28"/>
      <c r="B482" s="28"/>
    </row>
    <row r="483" spans="1:2" x14ac:dyDescent="0.25">
      <c r="A483" s="28"/>
      <c r="B483" s="28"/>
    </row>
    <row r="484" spans="1:2" x14ac:dyDescent="0.25">
      <c r="A484" s="28"/>
      <c r="B484" s="28"/>
    </row>
    <row r="485" spans="1:2" x14ac:dyDescent="0.25">
      <c r="A485" s="28"/>
      <c r="B485" s="28"/>
    </row>
    <row r="486" spans="1:2" x14ac:dyDescent="0.25">
      <c r="A486" s="28"/>
      <c r="B486" s="28"/>
    </row>
    <row r="487" spans="1:2" x14ac:dyDescent="0.25">
      <c r="A487" s="28"/>
      <c r="B487" s="28"/>
    </row>
    <row r="488" spans="1:2" x14ac:dyDescent="0.25">
      <c r="A488" s="28"/>
      <c r="B488" s="28"/>
    </row>
    <row r="489" spans="1:2" x14ac:dyDescent="0.25">
      <c r="A489" s="28"/>
      <c r="B489" s="28"/>
    </row>
    <row r="490" spans="1:2" x14ac:dyDescent="0.25">
      <c r="A490" s="28"/>
      <c r="B490" s="28"/>
    </row>
    <row r="491" spans="1:2" x14ac:dyDescent="0.25">
      <c r="A491" s="28"/>
      <c r="B491" s="28"/>
    </row>
    <row r="492" spans="1:2" x14ac:dyDescent="0.25">
      <c r="A492" s="28"/>
      <c r="B492" s="28"/>
    </row>
    <row r="493" spans="1:2" x14ac:dyDescent="0.25">
      <c r="A493" s="28"/>
      <c r="B493" s="28"/>
    </row>
    <row r="494" spans="1:2" x14ac:dyDescent="0.25">
      <c r="A494" s="28"/>
      <c r="B494" s="28"/>
    </row>
    <row r="495" spans="1:2" x14ac:dyDescent="0.25">
      <c r="A495" s="28"/>
      <c r="B495" s="28"/>
    </row>
    <row r="496" spans="1:2" x14ac:dyDescent="0.25">
      <c r="A496" s="28"/>
      <c r="B496" s="28"/>
    </row>
    <row r="497" spans="1:2" x14ac:dyDescent="0.25">
      <c r="A497" s="28"/>
      <c r="B497" s="28"/>
    </row>
    <row r="498" spans="1:2" x14ac:dyDescent="0.25">
      <c r="A498" s="28"/>
      <c r="B498" s="28"/>
    </row>
    <row r="499" spans="1:2" x14ac:dyDescent="0.25">
      <c r="A499" s="28"/>
      <c r="B499" s="28"/>
    </row>
    <row r="500" spans="1:2" x14ac:dyDescent="0.25">
      <c r="A500" s="28"/>
      <c r="B500" s="28"/>
    </row>
    <row r="501" spans="1:2" x14ac:dyDescent="0.25">
      <c r="A501" s="28"/>
      <c r="B501" s="28"/>
    </row>
    <row r="502" spans="1:2" x14ac:dyDescent="0.25">
      <c r="A502" s="28"/>
      <c r="B502" s="28"/>
    </row>
    <row r="503" spans="1:2" x14ac:dyDescent="0.25">
      <c r="A503" s="28"/>
      <c r="B503" s="28"/>
    </row>
    <row r="504" spans="1:2" x14ac:dyDescent="0.25">
      <c r="A504" s="28"/>
      <c r="B504" s="28"/>
    </row>
    <row r="505" spans="1:2" x14ac:dyDescent="0.25">
      <c r="A505" s="28"/>
      <c r="B505" s="28"/>
    </row>
    <row r="506" spans="1:2" x14ac:dyDescent="0.25">
      <c r="A506" s="28"/>
      <c r="B506" s="28"/>
    </row>
    <row r="507" spans="1:2" x14ac:dyDescent="0.25">
      <c r="A507" s="28"/>
      <c r="B507" s="28"/>
    </row>
    <row r="508" spans="1:2" x14ac:dyDescent="0.25">
      <c r="A508" s="28"/>
      <c r="B508" s="28"/>
    </row>
    <row r="509" spans="1:2" x14ac:dyDescent="0.25">
      <c r="A509" s="28"/>
      <c r="B509" s="28"/>
    </row>
    <row r="510" spans="1:2" x14ac:dyDescent="0.25">
      <c r="A510" s="28"/>
      <c r="B510" s="28"/>
    </row>
    <row r="511" spans="1:2" x14ac:dyDescent="0.25">
      <c r="A511" s="28"/>
      <c r="B511" s="28"/>
    </row>
    <row r="512" spans="1:2" x14ac:dyDescent="0.25">
      <c r="A512" s="28"/>
      <c r="B512" s="28"/>
    </row>
    <row r="513" spans="1:2" x14ac:dyDescent="0.25">
      <c r="A513" s="28"/>
      <c r="B513" s="28"/>
    </row>
    <row r="514" spans="1:2" x14ac:dyDescent="0.25">
      <c r="A514" s="28"/>
      <c r="B514" s="28"/>
    </row>
    <row r="515" spans="1:2" x14ac:dyDescent="0.25">
      <c r="A515" s="28"/>
      <c r="B515" s="28"/>
    </row>
    <row r="516" spans="1:2" x14ac:dyDescent="0.25">
      <c r="A516" s="28"/>
      <c r="B516" s="28"/>
    </row>
    <row r="517" spans="1:2" x14ac:dyDescent="0.25">
      <c r="A517" s="28"/>
      <c r="B517" s="28"/>
    </row>
    <row r="518" spans="1:2" x14ac:dyDescent="0.25">
      <c r="A518" s="28"/>
      <c r="B518" s="28"/>
    </row>
    <row r="519" spans="1:2" x14ac:dyDescent="0.25">
      <c r="A519" s="28"/>
      <c r="B519" s="28"/>
    </row>
    <row r="520" spans="1:2" x14ac:dyDescent="0.25">
      <c r="A520" s="28"/>
      <c r="B520" s="28"/>
    </row>
    <row r="521" spans="1:2" x14ac:dyDescent="0.25">
      <c r="A521" s="28"/>
      <c r="B521" s="28"/>
    </row>
    <row r="522" spans="1:2" x14ac:dyDescent="0.25">
      <c r="A522" s="28"/>
      <c r="B522" s="28"/>
    </row>
    <row r="523" spans="1:2" x14ac:dyDescent="0.25">
      <c r="A523" s="28"/>
      <c r="B523" s="28"/>
    </row>
    <row r="524" spans="1:2" x14ac:dyDescent="0.25">
      <c r="A524" s="28"/>
      <c r="B524" s="28"/>
    </row>
    <row r="525" spans="1:2" x14ac:dyDescent="0.25">
      <c r="A525" s="28"/>
      <c r="B525" s="28"/>
    </row>
    <row r="526" spans="1:2" x14ac:dyDescent="0.25">
      <c r="A526" s="28"/>
      <c r="B526" s="28"/>
    </row>
    <row r="527" spans="1:2" x14ac:dyDescent="0.25">
      <c r="A527" s="28"/>
      <c r="B527" s="28"/>
    </row>
    <row r="528" spans="1:2" x14ac:dyDescent="0.25">
      <c r="A528" s="28"/>
      <c r="B528" s="28"/>
    </row>
    <row r="529" spans="1:2" x14ac:dyDescent="0.25">
      <c r="A529" s="28"/>
      <c r="B529" s="28"/>
    </row>
    <row r="530" spans="1:2" x14ac:dyDescent="0.25">
      <c r="A530" s="28"/>
      <c r="B530" s="28"/>
    </row>
    <row r="531" spans="1:2" x14ac:dyDescent="0.25">
      <c r="A531" s="28"/>
      <c r="B531" s="28"/>
    </row>
    <row r="532" spans="1:2" x14ac:dyDescent="0.25">
      <c r="A532" s="28"/>
      <c r="B532" s="28"/>
    </row>
    <row r="533" spans="1:2" x14ac:dyDescent="0.25">
      <c r="A533" s="28"/>
      <c r="B533" s="28"/>
    </row>
    <row r="534" spans="1:2" x14ac:dyDescent="0.25">
      <c r="A534" s="28"/>
      <c r="B534" s="28"/>
    </row>
    <row r="535" spans="1:2" x14ac:dyDescent="0.25">
      <c r="A535" s="28"/>
      <c r="B535" s="28"/>
    </row>
    <row r="536" spans="1:2" x14ac:dyDescent="0.25">
      <c r="A536" s="28"/>
      <c r="B536" s="28"/>
    </row>
    <row r="537" spans="1:2" x14ac:dyDescent="0.25">
      <c r="A537" s="28"/>
      <c r="B537" s="28"/>
    </row>
    <row r="538" spans="1:2" x14ac:dyDescent="0.25">
      <c r="A538" s="28"/>
      <c r="B538" s="28"/>
    </row>
    <row r="539" spans="1:2" x14ac:dyDescent="0.25">
      <c r="A539" s="28"/>
      <c r="B539" s="28"/>
    </row>
    <row r="540" spans="1:2" x14ac:dyDescent="0.25">
      <c r="A540" s="28"/>
      <c r="B540" s="28"/>
    </row>
    <row r="541" spans="1:2" x14ac:dyDescent="0.25">
      <c r="A541" s="28"/>
      <c r="B541" s="28"/>
    </row>
    <row r="542" spans="1:2" x14ac:dyDescent="0.25">
      <c r="A542" s="28"/>
      <c r="B542" s="28"/>
    </row>
    <row r="543" spans="1:2" x14ac:dyDescent="0.25">
      <c r="A543" s="28"/>
      <c r="B543" s="28"/>
    </row>
    <row r="544" spans="1:2" x14ac:dyDescent="0.25">
      <c r="A544" s="28"/>
      <c r="B544" s="28"/>
    </row>
    <row r="545" spans="1:2" x14ac:dyDescent="0.25">
      <c r="A545" s="28"/>
      <c r="B545" s="28"/>
    </row>
    <row r="546" spans="1:2" x14ac:dyDescent="0.25">
      <c r="A546" s="28"/>
      <c r="B546" s="28"/>
    </row>
    <row r="547" spans="1:2" x14ac:dyDescent="0.25">
      <c r="A547" s="28"/>
      <c r="B547" s="28"/>
    </row>
    <row r="548" spans="1:2" x14ac:dyDescent="0.25">
      <c r="A548" s="28"/>
      <c r="B548" s="28"/>
    </row>
    <row r="549" spans="1:2" x14ac:dyDescent="0.25">
      <c r="A549" s="28"/>
      <c r="B549" s="28"/>
    </row>
    <row r="550" spans="1:2" x14ac:dyDescent="0.25">
      <c r="A550" s="28"/>
      <c r="B550" s="28"/>
    </row>
    <row r="551" spans="1:2" x14ac:dyDescent="0.25">
      <c r="A551" s="28"/>
      <c r="B551" s="28"/>
    </row>
    <row r="552" spans="1:2" x14ac:dyDescent="0.25">
      <c r="A552" s="28"/>
      <c r="B552" s="28"/>
    </row>
    <row r="553" spans="1:2" x14ac:dyDescent="0.25">
      <c r="A553" s="28"/>
      <c r="B553" s="28"/>
    </row>
    <row r="554" spans="1:2" x14ac:dyDescent="0.25">
      <c r="A554" s="28"/>
      <c r="B554" s="28"/>
    </row>
    <row r="555" spans="1:2" x14ac:dyDescent="0.25">
      <c r="A555" s="28"/>
      <c r="B555" s="28"/>
    </row>
    <row r="556" spans="1:2" x14ac:dyDescent="0.25">
      <c r="A556" s="28"/>
      <c r="B556" s="28"/>
    </row>
    <row r="557" spans="1:2" x14ac:dyDescent="0.25">
      <c r="A557" s="28"/>
      <c r="B557" s="28"/>
    </row>
    <row r="558" spans="1:2" x14ac:dyDescent="0.25">
      <c r="A558" s="28"/>
      <c r="B558" s="28"/>
    </row>
    <row r="559" spans="1:2" x14ac:dyDescent="0.25">
      <c r="A559" s="28"/>
      <c r="B559" s="28"/>
    </row>
    <row r="560" spans="1:2" x14ac:dyDescent="0.25">
      <c r="A560" s="28"/>
      <c r="B560" s="28"/>
    </row>
    <row r="561" spans="1:2" x14ac:dyDescent="0.25">
      <c r="A561" s="28"/>
      <c r="B561" s="28"/>
    </row>
    <row r="562" spans="1:2" x14ac:dyDescent="0.25">
      <c r="A562" s="28"/>
      <c r="B562" s="28"/>
    </row>
    <row r="563" spans="1:2" x14ac:dyDescent="0.25">
      <c r="A563" s="28"/>
      <c r="B563" s="28"/>
    </row>
    <row r="564" spans="1:2" x14ac:dyDescent="0.25">
      <c r="A564" s="28"/>
      <c r="B564" s="28"/>
    </row>
    <row r="565" spans="1:2" x14ac:dyDescent="0.25">
      <c r="A565" s="28"/>
      <c r="B565" s="28"/>
    </row>
    <row r="566" spans="1:2" x14ac:dyDescent="0.25">
      <c r="A566" s="28"/>
      <c r="B566" s="28"/>
    </row>
    <row r="567" spans="1:2" x14ac:dyDescent="0.25">
      <c r="A567" s="28"/>
      <c r="B567" s="28"/>
    </row>
    <row r="568" spans="1:2" x14ac:dyDescent="0.25">
      <c r="A568" s="28"/>
      <c r="B568" s="28"/>
    </row>
    <row r="569" spans="1:2" x14ac:dyDescent="0.25">
      <c r="A569" s="28"/>
      <c r="B569" s="28"/>
    </row>
    <row r="570" spans="1:2" x14ac:dyDescent="0.25">
      <c r="A570" s="28"/>
      <c r="B570" s="28"/>
    </row>
    <row r="571" spans="1:2" x14ac:dyDescent="0.25">
      <c r="A571" s="28"/>
      <c r="B571" s="28"/>
    </row>
    <row r="572" spans="1:2" x14ac:dyDescent="0.25">
      <c r="A572" s="28"/>
      <c r="B572" s="28"/>
    </row>
    <row r="573" spans="1:2" x14ac:dyDescent="0.25">
      <c r="A573" s="28"/>
      <c r="B573" s="28"/>
    </row>
    <row r="574" spans="1:2" x14ac:dyDescent="0.25">
      <c r="A574" s="28"/>
      <c r="B574" s="28"/>
    </row>
    <row r="575" spans="1:2" x14ac:dyDescent="0.25">
      <c r="A575" s="28"/>
      <c r="B575" s="28"/>
    </row>
    <row r="576" spans="1:2" x14ac:dyDescent="0.25">
      <c r="A576" s="28"/>
      <c r="B576" s="28"/>
    </row>
    <row r="577" spans="1:2" x14ac:dyDescent="0.25">
      <c r="A577" s="28"/>
      <c r="B577" s="28"/>
    </row>
    <row r="578" spans="1:2" x14ac:dyDescent="0.25">
      <c r="A578" s="28"/>
      <c r="B578" s="28"/>
    </row>
    <row r="579" spans="1:2" x14ac:dyDescent="0.25">
      <c r="A579" s="28"/>
      <c r="B579" s="28"/>
    </row>
    <row r="580" spans="1:2" x14ac:dyDescent="0.25">
      <c r="A580" s="28"/>
      <c r="B580" s="28"/>
    </row>
    <row r="581" spans="1:2" x14ac:dyDescent="0.25">
      <c r="A581" s="28"/>
      <c r="B581" s="28"/>
    </row>
    <row r="582" spans="1:2" x14ac:dyDescent="0.25">
      <c r="A582" s="28"/>
      <c r="B582" s="28"/>
    </row>
    <row r="583" spans="1:2" x14ac:dyDescent="0.25">
      <c r="A583" s="28"/>
      <c r="B583" s="28"/>
    </row>
    <row r="584" spans="1:2" x14ac:dyDescent="0.25">
      <c r="A584" s="28"/>
      <c r="B584" s="28"/>
    </row>
    <row r="585" spans="1:2" x14ac:dyDescent="0.25">
      <c r="A585" s="28"/>
      <c r="B585" s="28"/>
    </row>
    <row r="586" spans="1:2" x14ac:dyDescent="0.25">
      <c r="A586" s="28"/>
      <c r="B586" s="28"/>
    </row>
    <row r="587" spans="1:2" x14ac:dyDescent="0.25">
      <c r="A587" s="28"/>
      <c r="B587" s="28"/>
    </row>
    <row r="588" spans="1:2" x14ac:dyDescent="0.25">
      <c r="A588" s="28"/>
      <c r="B588" s="28"/>
    </row>
    <row r="589" spans="1:2" x14ac:dyDescent="0.25">
      <c r="A589" s="28"/>
      <c r="B589" s="28"/>
    </row>
    <row r="590" spans="1:2" x14ac:dyDescent="0.25">
      <c r="A590" s="28"/>
      <c r="B590" s="28"/>
    </row>
    <row r="591" spans="1:2" x14ac:dyDescent="0.25">
      <c r="A591" s="28"/>
      <c r="B591" s="28"/>
    </row>
    <row r="592" spans="1:2" x14ac:dyDescent="0.25">
      <c r="A592" s="28"/>
      <c r="B592" s="28"/>
    </row>
    <row r="593" spans="1:2" x14ac:dyDescent="0.25">
      <c r="A593" s="28"/>
      <c r="B593" s="28"/>
    </row>
    <row r="594" spans="1:2" x14ac:dyDescent="0.25">
      <c r="A594" s="28"/>
      <c r="B594" s="28"/>
    </row>
    <row r="595" spans="1:2" x14ac:dyDescent="0.25">
      <c r="A595" s="28"/>
      <c r="B595" s="28"/>
    </row>
    <row r="596" spans="1:2" x14ac:dyDescent="0.25">
      <c r="A596" s="28"/>
      <c r="B596" s="28"/>
    </row>
    <row r="597" spans="1:2" x14ac:dyDescent="0.25">
      <c r="A597" s="28"/>
      <c r="B597" s="28"/>
    </row>
    <row r="598" spans="1:2" x14ac:dyDescent="0.25">
      <c r="A598" s="28"/>
      <c r="B598" s="28"/>
    </row>
    <row r="599" spans="1:2" x14ac:dyDescent="0.25">
      <c r="A599" s="28"/>
      <c r="B599" s="28"/>
    </row>
    <row r="600" spans="1:2" x14ac:dyDescent="0.25">
      <c r="A600" s="28"/>
      <c r="B600" s="28"/>
    </row>
    <row r="601" spans="1:2" x14ac:dyDescent="0.25">
      <c r="A601" s="28"/>
      <c r="B601" s="28"/>
    </row>
  </sheetData>
  <mergeCells count="11">
    <mergeCell ref="A15:A17"/>
    <mergeCell ref="A1:A2"/>
    <mergeCell ref="B1:B2"/>
    <mergeCell ref="A3:A7"/>
    <mergeCell ref="A8:A10"/>
    <mergeCell ref="A11:A14"/>
    <mergeCell ref="A18:A20"/>
    <mergeCell ref="A21:A25"/>
    <mergeCell ref="A26:A28"/>
    <mergeCell ref="A29:A31"/>
    <mergeCell ref="A32:A3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 investic</vt:lpstr>
      <vt:lpstr>příklad</vt:lpstr>
      <vt:lpstr>SRR14-20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Puršl</dc:creator>
  <cp:lastModifiedBy>Drobilová Hana</cp:lastModifiedBy>
  <cp:lastPrinted>2019-11-28T11:14:27Z</cp:lastPrinted>
  <dcterms:created xsi:type="dcterms:W3CDTF">2018-05-31T06:29:52Z</dcterms:created>
  <dcterms:modified xsi:type="dcterms:W3CDTF">2019-11-28T11:16:45Z</dcterms:modified>
</cp:coreProperties>
</file>