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N:\16-42-124 SUMP C Budejovice\vystupy\14_SUMP_CB- Akcni_plan\"/>
    </mc:Choice>
  </mc:AlternateContent>
  <bookViews>
    <workbookView xWindow="0" yWindow="0" windowWidth="20085" windowHeight="7605"/>
  </bookViews>
  <sheets>
    <sheet name="tvrdá opatření" sheetId="4" r:id="rId1"/>
    <sheet name="měkká opatření" sheetId="6" r:id="rId2"/>
  </sheets>
  <definedNames>
    <definedName name="_xlnm.Print_Titles" localSheetId="0">'tvrdá opatření'!$1:$1</definedName>
    <definedName name="_xlnm.Print_Area" localSheetId="0">'tvrdá opatření'!$A$1:$O$136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2" i="4" l="1"/>
  <c r="G70" i="4" l="1"/>
  <c r="G118" i="4" l="1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17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9" i="4"/>
  <c r="G110" i="4"/>
  <c r="G111" i="4"/>
  <c r="G112" i="4"/>
  <c r="G113" i="4"/>
  <c r="G114" i="4"/>
  <c r="G115" i="4"/>
  <c r="G90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16" i="4"/>
  <c r="G17" i="4"/>
  <c r="G18" i="4"/>
  <c r="G19" i="4"/>
  <c r="G20" i="4"/>
  <c r="G21" i="4"/>
  <c r="G22" i="4"/>
  <c r="G23" i="4"/>
  <c r="G15" i="4"/>
  <c r="G4" i="4"/>
  <c r="G5" i="4"/>
  <c r="G6" i="4"/>
  <c r="G7" i="4"/>
  <c r="G8" i="4"/>
  <c r="G9" i="4"/>
  <c r="G10" i="4"/>
  <c r="G11" i="4"/>
  <c r="G12" i="4"/>
  <c r="G13" i="4"/>
  <c r="G3" i="4"/>
  <c r="G8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1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48" i="4"/>
  <c r="F80" i="4" l="1"/>
  <c r="F81" i="4"/>
  <c r="F82" i="4"/>
  <c r="F83" i="4"/>
  <c r="F84" i="4"/>
  <c r="F85" i="4"/>
  <c r="F86" i="4"/>
  <c r="F87" i="4"/>
  <c r="F130" i="4"/>
  <c r="F112" i="4"/>
  <c r="F88" i="4"/>
  <c r="F79" i="4"/>
  <c r="F78" i="4"/>
  <c r="F77" i="4"/>
  <c r="F76" i="4"/>
  <c r="F75" i="4"/>
  <c r="F74" i="4"/>
  <c r="F69" i="4"/>
  <c r="F37" i="4"/>
  <c r="F36" i="4"/>
</calcChain>
</file>

<file path=xl/sharedStrings.xml><?xml version="1.0" encoding="utf-8"?>
<sst xmlns="http://schemas.openxmlformats.org/spreadsheetml/2006/main" count="518" uniqueCount="250">
  <si>
    <t>P+R Dlouhá louka</t>
  </si>
  <si>
    <t>P+R Sportovní hala</t>
  </si>
  <si>
    <t>P+R Dynamo</t>
  </si>
  <si>
    <t>Rudolfovská - Vrbenská</t>
  </si>
  <si>
    <t>Telematika</t>
  </si>
  <si>
    <t>Bezpečné přechody</t>
  </si>
  <si>
    <t>Rekonstrukce páteřních ulic</t>
  </si>
  <si>
    <t>Přeložka I/20 Severní spojka, varianta základní - 3 úseky</t>
  </si>
  <si>
    <t>Zlepšení parametrů ulice Okružní, 1. etapa</t>
  </si>
  <si>
    <t>Přeložka silnic II/156 a II/157 - 5. etapa</t>
  </si>
  <si>
    <t>Přeložka silnic II/156 a II/157 - 6. etapa</t>
  </si>
  <si>
    <t>Druh dopravy</t>
  </si>
  <si>
    <t>Investor</t>
  </si>
  <si>
    <t>Rozvoj IDSJK</t>
  </si>
  <si>
    <t>Letiště České Budějovice</t>
  </si>
  <si>
    <t>Naplňování cyklogenerelu</t>
  </si>
  <si>
    <t>P+R Jírovcova 2. etapa</t>
  </si>
  <si>
    <t>Protipovodňová opatření</t>
  </si>
  <si>
    <t>P+R Vltava</t>
  </si>
  <si>
    <t>Optimalizace pěších tras v území</t>
  </si>
  <si>
    <t>Místní komunikace - rozvoj území dle územního plánu</t>
  </si>
  <si>
    <t>Organizace dopravy v klidu na území města</t>
  </si>
  <si>
    <t>Zklidnění dopravy v obytných částech města</t>
  </si>
  <si>
    <t>Přestupní uzly a terminály VHD</t>
  </si>
  <si>
    <t>IAD</t>
  </si>
  <si>
    <t>P+R Planá, Letiště</t>
  </si>
  <si>
    <t>ŘSD</t>
  </si>
  <si>
    <t>Severní spojka</t>
  </si>
  <si>
    <t>SŽDC</t>
  </si>
  <si>
    <t>SMČB</t>
  </si>
  <si>
    <t>Dostavba komunikací</t>
  </si>
  <si>
    <t>Zlepšení parametrů ulice Okružní, 2. etapa - Generála Píky - Rudolfovská</t>
  </si>
  <si>
    <t>JČK</t>
  </si>
  <si>
    <t>VHD</t>
  </si>
  <si>
    <t>Obchvat Srubce</t>
  </si>
  <si>
    <t>Dostavba dálnice</t>
  </si>
  <si>
    <t>Podjezd pod nádražím</t>
  </si>
  <si>
    <t>ŘSD/SMČB</t>
  </si>
  <si>
    <t>JČK/SMČB</t>
  </si>
  <si>
    <t>Zanádražní komunikace - od MÚK Pohůrka - D3 od východu</t>
  </si>
  <si>
    <t>Železniční stavby</t>
  </si>
  <si>
    <t>CYKLO</t>
  </si>
  <si>
    <t>Doprava v klidu</t>
  </si>
  <si>
    <t>Veřejná doprava</t>
  </si>
  <si>
    <t>IAD/VHD</t>
  </si>
  <si>
    <t>ŘVC</t>
  </si>
  <si>
    <t>PĚŠÍ</t>
  </si>
  <si>
    <t>P+R a záchytné parkoviště pro kamiony</t>
  </si>
  <si>
    <t>Strategické detektory</t>
  </si>
  <si>
    <t>Kamerový dohledový systém</t>
  </si>
  <si>
    <t>Parkovací a naváděcí systémy parkovišť</t>
  </si>
  <si>
    <t>Naváděcí systém objízdných tras</t>
  </si>
  <si>
    <t>Modernizace křižovatek a přechodů pro chodce</t>
  </si>
  <si>
    <t>Preference MHD</t>
  </si>
  <si>
    <t>Preventivní a represivní systémy</t>
  </si>
  <si>
    <t>Meteosystémy</t>
  </si>
  <si>
    <t>Vysokorychlostní vážení vozidel</t>
  </si>
  <si>
    <t>Systémy pro podporu nemotorové dopravy</t>
  </si>
  <si>
    <t>Dopravní informační a řídící centrum České Budějovice</t>
  </si>
  <si>
    <t>Dopravní portál města ČB</t>
  </si>
  <si>
    <t>Kooperativní systémy C-ITS</t>
  </si>
  <si>
    <t>Název</t>
  </si>
  <si>
    <t>Číslo</t>
  </si>
  <si>
    <t>Cyklostezka do Roudného</t>
  </si>
  <si>
    <t>Cyklostezka Suchomel</t>
  </si>
  <si>
    <t>Cyklostezka okolo Vráteckého potoka</t>
  </si>
  <si>
    <t>Cykloopatření na Rudolfovské třídě</t>
  </si>
  <si>
    <t>Vyznačení společných přejezdů pro cyklisty a přechodů pro chodce na vybraných místech</t>
  </si>
  <si>
    <t>Odstranění překážek na trase A</t>
  </si>
  <si>
    <t>Propojení současné cykloinfrastruktury</t>
  </si>
  <si>
    <t>Odstranění překážek na trase B</t>
  </si>
  <si>
    <t>Odstranění překážek na trase C</t>
  </si>
  <si>
    <t>Odstranění překážek na trase D</t>
  </si>
  <si>
    <t>Odstranění překážek na trase E</t>
  </si>
  <si>
    <t>Odstranění překážek na trase F</t>
  </si>
  <si>
    <t>Odstranění překážek na trase G</t>
  </si>
  <si>
    <t>Odstranění překážek na trase H</t>
  </si>
  <si>
    <t>Odstranění překážek na trase J</t>
  </si>
  <si>
    <t>Propojení Hlinská - Hraniční</t>
  </si>
  <si>
    <t>Přemostění Vltavy - Litvínovická - Schneidera</t>
  </si>
  <si>
    <t>Přeložka silnic II/156 a II/157 - 3.2 etapa</t>
  </si>
  <si>
    <t>Přístaviště na Vltavě</t>
  </si>
  <si>
    <t>Cyklostezka Nemanice - Hrdějovice</t>
  </si>
  <si>
    <t>Revitalizace Pražské třídy</t>
  </si>
  <si>
    <t>IAD/CYKLO</t>
  </si>
  <si>
    <t>VODNÍ</t>
  </si>
  <si>
    <t>Homogenizace Plavské na území města</t>
  </si>
  <si>
    <t>IV. tranzitní železniční koridor - Modernizace trati Nemanice I - Ševětín</t>
  </si>
  <si>
    <t>P+R Mladé</t>
  </si>
  <si>
    <t>Horákové - Litvínovická - 2. etapa Na Sádkách - Litvínovická</t>
  </si>
  <si>
    <t>Přeložka silnice III/000341 - Vráto - Hlinsko</t>
  </si>
  <si>
    <t>Úprava plavební cesty do centra ČB</t>
  </si>
  <si>
    <t xml:space="preserve">Vodní doprava </t>
  </si>
  <si>
    <t>Lávka přes vlakové nádraží</t>
  </si>
  <si>
    <t>Kapacitní parkování pro cyklisty</t>
  </si>
  <si>
    <t>Realizace dalšího vstupu do vlakového nádraží z ul. Dobrovodské</t>
  </si>
  <si>
    <t>VHD/CYKLO/PĚŠÍ</t>
  </si>
  <si>
    <t>Celková přestavba včetně vybudování lávky pro pěší a cyklisty a BUS pruhu</t>
  </si>
  <si>
    <t>Cykloopatření na ulici Generála Svobody</t>
  </si>
  <si>
    <t>Cykloopatření v ulici Družstevní, E. Beneše</t>
  </si>
  <si>
    <t>Cyklostezka podél Dobrovodského potoka</t>
  </si>
  <si>
    <t>Cyklopruhy Novohradská</t>
  </si>
  <si>
    <t>Cyklostezka ulice Rudolfovská - Hraniční</t>
  </si>
  <si>
    <t>Ochranné pruhy pro cyklisty na Lidické</t>
  </si>
  <si>
    <t>Ochranné pruhy pro cyklisty v ulici Milady Horákové</t>
  </si>
  <si>
    <t>Ochranné pruhy pro cyklisty v ulici E. Rošického</t>
  </si>
  <si>
    <t>Ochranné pruhy pro cyklisty v ulici Branišovská</t>
  </si>
  <si>
    <t>Ochranné pruhy pro cyklisty v ulici Husova</t>
  </si>
  <si>
    <t>Inteligentní zastávky MHD</t>
  </si>
  <si>
    <t>Cyklistická a pěší doprava</t>
  </si>
  <si>
    <t>Propojení Dobrovodská - Hlinská</t>
  </si>
  <si>
    <t>Obchvat Lišov - Vranín</t>
  </si>
  <si>
    <t>Rekonstrukce pěší zóny v Kanovnické ulici</t>
  </si>
  <si>
    <t>Cyklo a pěší lávka Výstaviště - Pražské sídliště</t>
  </si>
  <si>
    <t>D3 Nové Hodějovice - Dolní Třebonín</t>
  </si>
  <si>
    <t>Cyklostezka sídliště Vltava</t>
  </si>
  <si>
    <t>IAD/CYKLO/VHD</t>
  </si>
  <si>
    <t>1.-2. etapa, včetně cykloopatření</t>
  </si>
  <si>
    <t>Stavební úpravy křižovatky silnic Na Dlouhé louce x Husova - České Budějovice</t>
  </si>
  <si>
    <t>Rudolfovská x Hlinská - nová okružní křižovatka</t>
  </si>
  <si>
    <t>Systém sdílení kol - Bike sharing</t>
  </si>
  <si>
    <t>Přeložka silnice II/157 - obchvat Srubce</t>
  </si>
  <si>
    <t>Přeložka III/14322 - 1. etapa</t>
  </si>
  <si>
    <t>Přeložka III/14322 - 3. etapa - přemostění Vltavy</t>
  </si>
  <si>
    <t>Přeložka silnic II/156 a II/157 - 4. etapa, větev východ</t>
  </si>
  <si>
    <t>Okružní 2. etapa</t>
  </si>
  <si>
    <t>P+R Generála Píky</t>
  </si>
  <si>
    <t>Napojení trolejbusové vozovny přes ul. Generála Píky</t>
  </si>
  <si>
    <t>IAD/CYKLO/PĚŠÍ</t>
  </si>
  <si>
    <t>CYKLO/PĚŠÍ</t>
  </si>
  <si>
    <t>D3 Úsilné - Nové Hodějovice</t>
  </si>
  <si>
    <t>D3 0310/I Úsilné - Nové Hodějovice</t>
  </si>
  <si>
    <t>Okružní 1. etapa</t>
  </si>
  <si>
    <t>Horákové - Litvínovická - 1. etapa Branišovská - Na Sádkách</t>
  </si>
  <si>
    <t>Jižní tangenta 1. etapa</t>
  </si>
  <si>
    <t>Oprava místních komunikací</t>
  </si>
  <si>
    <t>Cyklo a pěší lávka v Rožnově</t>
  </si>
  <si>
    <t>Cyklostezka podél Husovy ul., úsek Na Dlouhé louce - Studentská</t>
  </si>
  <si>
    <t>Realizace rekreačních cyklostezek</t>
  </si>
  <si>
    <t>Zavedení MHD do historického centra</t>
  </si>
  <si>
    <t>Průběžná obnova vozového parku MHD</t>
  </si>
  <si>
    <t>Floating car data</t>
  </si>
  <si>
    <t>Přeložka III/14322 - 2. etapa</t>
  </si>
  <si>
    <t>Jižní tangenta České Budějovice - 1. etapa</t>
  </si>
  <si>
    <t>Propojení Vrbenská - Rudolfovská třída</t>
  </si>
  <si>
    <t>D3 0310/II (část) Nové Hodějovice - Dolní Třebonín</t>
  </si>
  <si>
    <t>Cyklopřejezd přes ulici J. Boreckého</t>
  </si>
  <si>
    <t>Realizace 1. etapy již probíhá, cca 190 stání</t>
  </si>
  <si>
    <t>Změna režimu stávajícího parkoviště - vymístění kamionů</t>
  </si>
  <si>
    <t>Parkovací dům, příprava na ÚR</t>
  </si>
  <si>
    <t>Osazení závorového systému</t>
  </si>
  <si>
    <t>Paralelní komunikace s D3</t>
  </si>
  <si>
    <t>Navazující na paralelní komunikaci s D3</t>
  </si>
  <si>
    <t>Rozšíření stávající komunikace a vybudování cyklostezky</t>
  </si>
  <si>
    <t>Včetně cyklobuspruhů</t>
  </si>
  <si>
    <t>Po spojnici Branišovské ulice přes výstaviště a lávkou přes Vltavu k nákupnímu areálu Družby a Pekárenské ulici</t>
  </si>
  <si>
    <t>Např. Vrbenské rybníky, Haklovy Dvory - okruh - České Vrbné - Vltava (podél Husovy ul.), Hvízdal - stará plzeňská trať - Dasný, Hluboká nádr., Bezdrev, Branišovská - Branišov - Dubné (směr Holašovice, Kluk), Malše - Roudné - Plav - Doudleby, Rožnov - Planá - letiště - Homole - směr Kleť, Nemanice - Hluboká - Ševětín - po vybudování žel. Tunelu Hrdějovice - Ševětín, využít stávající trať přes Zámostí, Cyklostezka Východ - kolem Vráteckého potoka do Rudolfova</t>
  </si>
  <si>
    <t>Ekologická doprava</t>
  </si>
  <si>
    <t>Podpora ekologické dopravy, nakup elektrobusu, CNG, trolejbusů s bateriemi</t>
  </si>
  <si>
    <t>Sběr dopravních dat</t>
  </si>
  <si>
    <t>Pro rekreační plavbu</t>
  </si>
  <si>
    <t>Popis</t>
  </si>
  <si>
    <t>Cyklostezka do Plané</t>
  </si>
  <si>
    <t>Cyklostezka do Litvínovic</t>
  </si>
  <si>
    <t>P+R Rožnov</t>
  </si>
  <si>
    <t>Zastávka Červený Dvůr</t>
  </si>
  <si>
    <t>Zastávka Karla IV.</t>
  </si>
  <si>
    <t>Zastávka Komerční zóna Hodějovice</t>
  </si>
  <si>
    <t>Zastávka Krematorium</t>
  </si>
  <si>
    <t>Zastávka Multikino</t>
  </si>
  <si>
    <t>Zastávka Na Zlaté Stoce</t>
  </si>
  <si>
    <t>Zastávka Parkoviště Dlouhá Louka</t>
  </si>
  <si>
    <t>Zastávka Parkoviště Dynamo</t>
  </si>
  <si>
    <t>Zastávka Pod Vrškem</t>
  </si>
  <si>
    <t>Zastávka Pohůrka</t>
  </si>
  <si>
    <t>Zastávka Robert Bosch</t>
  </si>
  <si>
    <t>Zastávka Samson</t>
  </si>
  <si>
    <t>Zastávka Sportovní hala</t>
  </si>
  <si>
    <t>Zastávka Švábův Hrádek</t>
  </si>
  <si>
    <t>Zastávka Tolejbusová vozovna</t>
  </si>
  <si>
    <t>Zastávka U Rozvodny</t>
  </si>
  <si>
    <t>Zastávka Za Otýlií</t>
  </si>
  <si>
    <t>Nová železniční zastávka Rožnov</t>
  </si>
  <si>
    <t>Nová železniční zastávka Nové Roudné</t>
  </si>
  <si>
    <t>Cena</t>
  </si>
  <si>
    <t>Podpora firemních plánů mobility (bonusy, zázemí pro cyklisty atd.)</t>
  </si>
  <si>
    <t>Podpora dopravní výchovy dětí</t>
  </si>
  <si>
    <t>Kampaň na podporu jednotlivých akcí</t>
  </si>
  <si>
    <t>Název projektu</t>
  </si>
  <si>
    <t>UDRŽITELNÁ DOPRAVA</t>
  </si>
  <si>
    <t>SMČB/DPMČB/JIKORD</t>
  </si>
  <si>
    <t xml:space="preserve">Informační kampaň na podporu nízkoemisní dopravy </t>
  </si>
  <si>
    <t>Podpora pro carpooling (spolujízda)</t>
  </si>
  <si>
    <t>Podpora pro carsharing (sdílení vozidel)</t>
  </si>
  <si>
    <t xml:space="preserve">Zavádění motivačních opatření pro ekologičtější vozidla </t>
  </si>
  <si>
    <t>IAD, VHD</t>
  </si>
  <si>
    <t>SMČB/DPMČB</t>
  </si>
  <si>
    <t>Zvýhodněné parkování pro vozidla s ekologickým pohonem</t>
  </si>
  <si>
    <t>BEZPEČNOST, INFORMACE A VZDĚLÁVÁNÍ</t>
  </si>
  <si>
    <t>Osvětová kampaň pro zvyšování bezpečnosti pěší a cyklistické dopravy</t>
  </si>
  <si>
    <t>Osvětová kampaň pro zvyšování bezpečnosti silničního provozu</t>
  </si>
  <si>
    <t>všechny typy dopravy</t>
  </si>
  <si>
    <t>Propagace udržitelné městské mobility</t>
  </si>
  <si>
    <t>Cena ročně</t>
  </si>
  <si>
    <t>soukromý investor</t>
  </si>
  <si>
    <t>Modernizace napájecí soustavy MHD</t>
  </si>
  <si>
    <t>JMK/ŘVC</t>
  </si>
  <si>
    <t>DPMČB/SMČB</t>
  </si>
  <si>
    <t xml:space="preserve">Příspěvek města </t>
  </si>
  <si>
    <t>I/34 Obchvat Lišov - Vranín</t>
  </si>
  <si>
    <t>Ceny obsahují cenovou úroveň roku 2018</t>
  </si>
  <si>
    <t>Parkovací zóny</t>
  </si>
  <si>
    <t>Parkovací dům  Sportovní hala 2. etapa, Dynamo, sídliště</t>
  </si>
  <si>
    <t>SMČB/JČK/OBEC</t>
  </si>
  <si>
    <t>DPMČB</t>
  </si>
  <si>
    <t>JČK/DPMČB</t>
  </si>
  <si>
    <t>SMČB/SŽDC</t>
  </si>
  <si>
    <t>Aktualizace a rozvoj informačních portálů</t>
  </si>
  <si>
    <t>IAD, VHD, CYKLO</t>
  </si>
  <si>
    <t>Zlepšení vnímání městské hromadné dopravy ze strany veřejnosti</t>
  </si>
  <si>
    <t>Zlepšení informovanosti cestujících v městské hromadné dopravě</t>
  </si>
  <si>
    <t>Informační a osvětové kampaně pro podporu veřejné dopravy DPMČB a JIKORD</t>
  </si>
  <si>
    <t>CYKLO, PĚŠÍ</t>
  </si>
  <si>
    <t>Informační, osvětové a marketingové kampaně na podporu pěší a cyklistické dopravy</t>
  </si>
  <si>
    <t>VHD, CYKLO, PĚŠÍ</t>
  </si>
  <si>
    <t>Propagace záchytných parkovišť a parkovacích domů</t>
  </si>
  <si>
    <t>Vypracování rámcových krizových plánů pro mimořádné události (zejména VHD)</t>
  </si>
  <si>
    <t>Propagační materiály vysvětlující princip sdílení vozidel, jejich používání a umístění, výhody, úspory</t>
  </si>
  <si>
    <t>Propagační materiály vysvětlující spolujízdu, její výhody, zajišťování</t>
  </si>
  <si>
    <t>Akce na podporu užívání MHD (Kampaně typu: Jezdit MHD je normální, MHD nesmrdí, Víte, že... (prezentace zajímavých dat a faktů o MHD), Slušné chování v MHD..)</t>
  </si>
  <si>
    <t xml:space="preserve">Propagační akce na podporu IDS, informace o existenci, výhodnosti tarifů a funkci IDS (Kampaň upozorňující na finanční i časovou úsporu) </t>
  </si>
  <si>
    <t xml:space="preserve">Možnost zvýhodněného parkování v parkovacích zónách </t>
  </si>
  <si>
    <t>Rozvoj portálů o VHD (online informace o spojích a jejich poloha, druh..), cyklo - aktuální stav cyklostezek (povrch, ..), pěší (zajímavá místa), IAD (uzavírky, délky oprav, kongesce), parkování, kvalitě životního prostředí. Vše na jedné stránce, přehledné, uživatelsky jednoduché</t>
  </si>
  <si>
    <t xml:space="preserve">Propagační kampaně typu: Do práce na kole, Den bez aut, Evropský den mobility. Propagační materiály s vyznačenými cyklostezkami a trasami pro pěší. Propagace cyklostojanů a míst "pro tvou duši" (místo s pumpičkou), dále pak odpočinkových míst pro pěší a cyklisty.  Vhodné je propagovat také Bikesharing - způsob používání a umístění stanovišť. </t>
  </si>
  <si>
    <t>Kampaň na podporu nízkoemisních autobusů, trolejbusů, ekologických vozidel městských organizací atd. Výhody, úspory, zlepšení životního prostředí</t>
  </si>
  <si>
    <t>Informační materiály, či informace v médiích či na viditelných místech - kde jsou tato parkoviště a parkovací domy umístěny a jejich cena</t>
  </si>
  <si>
    <t>Informační materiály - co jsou firemní plány mobility, k čemu jsou a jaké z nich plynou výhody pro zaměstnance</t>
  </si>
  <si>
    <t>Kampaně zaměření na slušné a ohleduplné chování všech účastníků silničního provozu - Jak na přechodu, Vidět a být viděn, Pozor chodci</t>
  </si>
  <si>
    <t>Dopravní výchova ve školách, školkách a při jakékoliv akci pořádané městem České Budějovice. Propagační předměty, hry, letáky, dopravní hřiště.</t>
  </si>
  <si>
    <t>Před investiční akcí trpělivě vysvětlovat veřejnosti co, jak a proč se tyto jednotlivé investice dělají. Jaké tyto stavby májí a budou mít výhody a případné dočasné nevýhody ( omezení v průběhu stavby).</t>
  </si>
  <si>
    <t xml:space="preserve">Udržovat všeobecnou informovanost o udržitelných druzích doprav a možnosti veřejnosti ovlivňovat život v Českých Budějovicích </t>
  </si>
  <si>
    <t>Propagační akce na podporu informovanosti o jednotlivých spojích, o zpoždění, o cenách jízdenek, on line jízdní řády…</t>
  </si>
  <si>
    <t xml:space="preserve">Propagační materiály o výhodnosti ekologičtějších vozidel z hlediska vlivů na životní prostředí v Českých Budějovicích a zdraví jejich občanů </t>
  </si>
  <si>
    <t>Informace o existenci těchto plánů. Při krizové události (kolizní události) VHD, IAD je již předem dané co kdo má dělat a kam je třeba dopravu odklonit.</t>
  </si>
  <si>
    <t>Kampaně zaměření na slušné a ohleduplné chování všech účastníků silničního provozu - Bezpečně na kole, Děti na kole, Helma, Cyklista je také řidič, S dětmi na kole, Přecházení vozovky, Chůze v silničním prostoru, Dítě ve městě, Cesta do školy…</t>
  </si>
  <si>
    <t>Lávka přes vlakové nádraží propojující ul. Nádražní – U Lávky</t>
  </si>
  <si>
    <t xml:space="preserve">Rozvoj ITS pro MHD </t>
  </si>
  <si>
    <t>Cyklotrasa E + chodník Trägerova</t>
  </si>
  <si>
    <t>Zanádražní komunikace - lokalita Za hřbitovem (včetně cyklostezek)</t>
  </si>
  <si>
    <t>Zanádražní komunikace - do lokality MÚK Pohůrka - D3 od západu  (včetně cyklostezek)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</si>
</sst>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sz val="10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Verdana"/>
      <family val="2"/>
      <charset val="238"/>
    </font>
    <font>
      <b/>
      <sz val="11"/>
      <color theme="1"/>
      <name val="Verdana"/>
      <family val="2"/>
      <charset val="238"/>
    </font>
    <font>
      <sz val="11"/>
      <name val="Verdana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Fill="1"/>
    <xf numFmtId="0" fontId="1" fillId="0" borderId="0" xfId="0" applyFont="1"/>
    <xf numFmtId="0" fontId="1" fillId="0" borderId="0" xfId="0" applyFont="1" applyFill="1" applyBorder="1"/>
    <xf numFmtId="0" fontId="1" fillId="0" borderId="0" xfId="0" applyFont="1" applyBorder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2" fillId="2" borderId="0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/>
    <xf numFmtId="0" fontId="4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2" borderId="0" xfId="0" applyFont="1" applyFill="1" applyBorder="1"/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5" fillId="0" borderId="0" xfId="0" applyFont="1"/>
    <xf numFmtId="0" fontId="0" fillId="0" borderId="0" xfId="0" applyFill="1" applyBorder="1"/>
    <xf numFmtId="0" fontId="0" fillId="0" borderId="0" xfId="0" applyFill="1"/>
    <xf numFmtId="0" fontId="6" fillId="0" borderId="0" xfId="0" applyFont="1" applyFill="1" applyBorder="1" applyAlignment="1">
      <alignment horizontal="center" vertical="center" wrapText="1"/>
    </xf>
    <xf numFmtId="3" fontId="1" fillId="0" borderId="0" xfId="0" applyNumberFormat="1" applyFont="1"/>
    <xf numFmtId="3" fontId="4" fillId="4" borderId="1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wrapText="1"/>
    </xf>
    <xf numFmtId="0" fontId="4" fillId="4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3" fontId="2" fillId="2" borderId="0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 wrapText="1"/>
    </xf>
    <xf numFmtId="3" fontId="2" fillId="2" borderId="0" xfId="0" applyNumberFormat="1" applyFont="1" applyFill="1" applyBorder="1" applyAlignment="1">
      <alignment horizontal="right" vertical="center" wrapText="1"/>
    </xf>
    <xf numFmtId="3" fontId="2" fillId="2" borderId="0" xfId="0" applyNumberFormat="1" applyFont="1" applyFill="1" applyBorder="1" applyAlignment="1">
      <alignment horizontal="right" wrapText="1"/>
    </xf>
    <xf numFmtId="3" fontId="4" fillId="0" borderId="0" xfId="0" applyNumberFormat="1" applyFont="1" applyAlignment="1">
      <alignment horizontal="right"/>
    </xf>
    <xf numFmtId="3" fontId="0" fillId="0" borderId="0" xfId="0" applyNumberFormat="1" applyFill="1" applyBorder="1"/>
    <xf numFmtId="0" fontId="0" fillId="0" borderId="0" xfId="0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3" fontId="1" fillId="0" borderId="0" xfId="0" applyNumberFormat="1" applyFont="1" applyFill="1"/>
    <xf numFmtId="3" fontId="2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0" xfId="0" applyFont="1" applyFill="1"/>
    <xf numFmtId="0" fontId="1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3" fontId="8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9" fillId="0" borderId="0" xfId="0" applyFont="1" applyFill="1"/>
    <xf numFmtId="3" fontId="3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8"/>
  <sheetViews>
    <sheetView tabSelected="1" zoomScale="80" zoomScaleNormal="80" workbookViewId="0">
      <pane ySplit="1" topLeftCell="A59" activePane="bottomLeft" state="frozen"/>
      <selection pane="bottomLeft" activeCell="A72" sqref="A72"/>
    </sheetView>
  </sheetViews>
  <sheetFormatPr defaultRowHeight="14.25" x14ac:dyDescent="0.2"/>
  <cols>
    <col min="1" max="1" width="12.28515625" style="48" customWidth="1"/>
    <col min="2" max="2" width="17.28515625" style="49" customWidth="1"/>
    <col min="3" max="3" width="20.7109375" style="50" bestFit="1" customWidth="1"/>
    <col min="4" max="4" width="65.85546875" style="51" customWidth="1"/>
    <col min="5" max="5" width="47.28515625" style="1" customWidth="1"/>
    <col min="6" max="6" width="19.42578125" style="58" bestFit="1" customWidth="1"/>
    <col min="7" max="7" width="18" style="8" bestFit="1" customWidth="1"/>
    <col min="8" max="8" width="15.85546875" style="58" bestFit="1" customWidth="1"/>
    <col min="9" max="15" width="15.7109375" style="58" bestFit="1" customWidth="1"/>
    <col min="16" max="16" width="13.42578125" style="7" customWidth="1"/>
    <col min="17" max="17" width="9.140625" style="7"/>
    <col min="18" max="16384" width="9.140625" style="8"/>
  </cols>
  <sheetData>
    <row r="1" spans="1:17" s="6" customFormat="1" ht="25.5" x14ac:dyDescent="0.25">
      <c r="A1" s="17" t="s">
        <v>62</v>
      </c>
      <c r="B1" s="17" t="s">
        <v>11</v>
      </c>
      <c r="C1" s="17" t="s">
        <v>12</v>
      </c>
      <c r="D1" s="17" t="s">
        <v>61</v>
      </c>
      <c r="E1" s="17" t="s">
        <v>161</v>
      </c>
      <c r="F1" s="59" t="s">
        <v>184</v>
      </c>
      <c r="G1" s="52" t="s">
        <v>208</v>
      </c>
      <c r="H1" s="63">
        <v>2018</v>
      </c>
      <c r="I1" s="63">
        <v>2019</v>
      </c>
      <c r="J1" s="63">
        <v>2020</v>
      </c>
      <c r="K1" s="63">
        <v>2021</v>
      </c>
      <c r="L1" s="63">
        <v>2022</v>
      </c>
      <c r="M1" s="63">
        <v>2023</v>
      </c>
      <c r="N1" s="63">
        <v>2024</v>
      </c>
      <c r="O1" s="63">
        <v>2025</v>
      </c>
      <c r="P1" s="89"/>
      <c r="Q1" s="89"/>
    </row>
    <row r="2" spans="1:17" s="7" customFormat="1" x14ac:dyDescent="0.2">
      <c r="A2" s="74" t="s">
        <v>42</v>
      </c>
      <c r="B2" s="19"/>
      <c r="C2" s="20"/>
      <c r="D2" s="21"/>
      <c r="E2" s="22"/>
      <c r="F2" s="60"/>
      <c r="G2" s="22"/>
      <c r="H2" s="60"/>
      <c r="I2" s="60"/>
      <c r="J2" s="60"/>
      <c r="K2" s="60"/>
      <c r="L2" s="60"/>
      <c r="M2" s="60"/>
      <c r="N2" s="60"/>
      <c r="O2" s="60"/>
    </row>
    <row r="3" spans="1:17" x14ac:dyDescent="0.2">
      <c r="A3" s="23">
        <v>1</v>
      </c>
      <c r="B3" s="24" t="s">
        <v>24</v>
      </c>
      <c r="C3" s="25" t="s">
        <v>29</v>
      </c>
      <c r="D3" s="26" t="s">
        <v>16</v>
      </c>
      <c r="E3" s="27" t="s">
        <v>147</v>
      </c>
      <c r="F3" s="75">
        <v>20000000</v>
      </c>
      <c r="G3" s="75">
        <f>H3+I3+J3+K3+L3+M3+N3+O3</f>
        <v>20000000</v>
      </c>
      <c r="H3" s="75"/>
      <c r="I3" s="75">
        <v>20000000</v>
      </c>
      <c r="J3" s="75"/>
      <c r="K3" s="75"/>
      <c r="L3" s="75"/>
      <c r="M3" s="75"/>
      <c r="N3" s="75"/>
      <c r="O3" s="75"/>
    </row>
    <row r="4" spans="1:17" ht="25.5" x14ac:dyDescent="0.2">
      <c r="A4" s="23">
        <v>2</v>
      </c>
      <c r="B4" s="24" t="s">
        <v>24</v>
      </c>
      <c r="C4" s="24" t="s">
        <v>29</v>
      </c>
      <c r="D4" s="3" t="s">
        <v>0</v>
      </c>
      <c r="E4" s="36" t="s">
        <v>148</v>
      </c>
      <c r="F4" s="75">
        <v>50000000</v>
      </c>
      <c r="G4" s="75">
        <f t="shared" ref="G4:G13" si="0">H4+I4+J4+K4+L4+M4+N4+O4</f>
        <v>50000000</v>
      </c>
      <c r="H4" s="75"/>
      <c r="I4" s="75">
        <v>20000000</v>
      </c>
      <c r="J4" s="75">
        <v>30000000</v>
      </c>
      <c r="K4" s="75"/>
      <c r="L4" s="75"/>
      <c r="M4" s="75"/>
      <c r="N4" s="75"/>
      <c r="O4" s="75"/>
    </row>
    <row r="5" spans="1:17" x14ac:dyDescent="0.2">
      <c r="A5" s="23">
        <v>3</v>
      </c>
      <c r="B5" s="24" t="s">
        <v>24</v>
      </c>
      <c r="C5" s="25" t="s">
        <v>29</v>
      </c>
      <c r="D5" s="26" t="s">
        <v>1</v>
      </c>
      <c r="E5" s="26" t="s">
        <v>149</v>
      </c>
      <c r="F5" s="75">
        <v>110000000</v>
      </c>
      <c r="G5" s="75">
        <f t="shared" si="0"/>
        <v>110000000</v>
      </c>
      <c r="H5" s="75"/>
      <c r="I5" s="75"/>
      <c r="J5" s="75">
        <v>110000000</v>
      </c>
      <c r="K5" s="75"/>
      <c r="L5" s="75"/>
      <c r="M5" s="75"/>
      <c r="N5" s="75"/>
      <c r="O5" s="75"/>
    </row>
    <row r="6" spans="1:17" x14ac:dyDescent="0.2">
      <c r="A6" s="23">
        <v>4</v>
      </c>
      <c r="B6" s="24" t="s">
        <v>24</v>
      </c>
      <c r="C6" s="25" t="s">
        <v>29</v>
      </c>
      <c r="D6" s="26" t="s">
        <v>2</v>
      </c>
      <c r="E6" s="26" t="s">
        <v>150</v>
      </c>
      <c r="F6" s="75">
        <v>3900000</v>
      </c>
      <c r="G6" s="75">
        <f t="shared" si="0"/>
        <v>3900000</v>
      </c>
      <c r="H6" s="75">
        <v>3900000</v>
      </c>
      <c r="I6" s="75"/>
      <c r="J6" s="75"/>
      <c r="K6" s="75"/>
      <c r="L6" s="75"/>
      <c r="M6" s="75"/>
      <c r="N6" s="75"/>
      <c r="O6" s="75"/>
    </row>
    <row r="7" spans="1:17" x14ac:dyDescent="0.2">
      <c r="A7" s="23">
        <v>5</v>
      </c>
      <c r="B7" s="24" t="s">
        <v>24</v>
      </c>
      <c r="C7" s="25" t="s">
        <v>29</v>
      </c>
      <c r="D7" s="27" t="s">
        <v>25</v>
      </c>
      <c r="E7" s="26" t="s">
        <v>47</v>
      </c>
      <c r="F7" s="75">
        <v>10000000</v>
      </c>
      <c r="G7" s="75">
        <f t="shared" si="0"/>
        <v>10000000</v>
      </c>
      <c r="H7" s="75"/>
      <c r="I7" s="75">
        <v>2000000</v>
      </c>
      <c r="J7" s="75">
        <v>8000000</v>
      </c>
      <c r="K7" s="75"/>
      <c r="L7" s="75"/>
      <c r="M7" s="75"/>
      <c r="N7" s="75"/>
      <c r="O7" s="75"/>
    </row>
    <row r="8" spans="1:17" x14ac:dyDescent="0.2">
      <c r="A8" s="23">
        <v>6</v>
      </c>
      <c r="B8" s="24" t="s">
        <v>24</v>
      </c>
      <c r="C8" s="25" t="s">
        <v>29</v>
      </c>
      <c r="D8" s="27" t="s">
        <v>88</v>
      </c>
      <c r="E8" s="26"/>
      <c r="F8" s="75">
        <v>30000000</v>
      </c>
      <c r="G8" s="75">
        <f t="shared" si="0"/>
        <v>30000000</v>
      </c>
      <c r="H8" s="75"/>
      <c r="I8" s="75"/>
      <c r="J8" s="75"/>
      <c r="K8" s="75"/>
      <c r="L8" s="75">
        <v>30000000</v>
      </c>
      <c r="M8" s="75"/>
      <c r="N8" s="75"/>
      <c r="O8" s="75"/>
    </row>
    <row r="9" spans="1:17" x14ac:dyDescent="0.2">
      <c r="A9" s="23">
        <v>7</v>
      </c>
      <c r="B9" s="24" t="s">
        <v>24</v>
      </c>
      <c r="C9" s="25" t="s">
        <v>29</v>
      </c>
      <c r="D9" s="27" t="s">
        <v>126</v>
      </c>
      <c r="E9" s="26"/>
      <c r="F9" s="75">
        <v>15000000</v>
      </c>
      <c r="G9" s="75">
        <f t="shared" si="0"/>
        <v>15000000</v>
      </c>
      <c r="H9" s="75"/>
      <c r="I9" s="75"/>
      <c r="J9" s="75"/>
      <c r="K9" s="75"/>
      <c r="L9" s="75"/>
      <c r="M9" s="75"/>
      <c r="N9" s="75"/>
      <c r="O9" s="75">
        <v>15000000</v>
      </c>
    </row>
    <row r="10" spans="1:17" x14ac:dyDescent="0.2">
      <c r="A10" s="23">
        <v>8</v>
      </c>
      <c r="B10" s="24" t="s">
        <v>24</v>
      </c>
      <c r="C10" s="25" t="s">
        <v>29</v>
      </c>
      <c r="D10" s="27" t="s">
        <v>18</v>
      </c>
      <c r="E10" s="26"/>
      <c r="F10" s="75">
        <v>2000000</v>
      </c>
      <c r="G10" s="75">
        <f t="shared" si="0"/>
        <v>2000000</v>
      </c>
      <c r="H10" s="75"/>
      <c r="I10" s="75"/>
      <c r="J10" s="75"/>
      <c r="K10" s="75"/>
      <c r="L10" s="75"/>
      <c r="M10" s="75">
        <v>2000000</v>
      </c>
      <c r="N10" s="75"/>
      <c r="O10" s="75"/>
    </row>
    <row r="11" spans="1:17" s="7" customFormat="1" x14ac:dyDescent="0.2">
      <c r="A11" s="23">
        <v>10</v>
      </c>
      <c r="B11" s="23" t="s">
        <v>24</v>
      </c>
      <c r="C11" s="29" t="s">
        <v>29</v>
      </c>
      <c r="D11" s="4" t="s">
        <v>164</v>
      </c>
      <c r="E11" s="27"/>
      <c r="F11" s="75">
        <v>30000000</v>
      </c>
      <c r="G11" s="75">
        <f t="shared" si="0"/>
        <v>30000000</v>
      </c>
      <c r="H11" s="75"/>
      <c r="I11" s="75"/>
      <c r="J11" s="75"/>
      <c r="K11" s="75"/>
      <c r="L11" s="75">
        <v>30000000</v>
      </c>
      <c r="M11" s="75"/>
      <c r="N11" s="75"/>
      <c r="O11" s="75"/>
    </row>
    <row r="12" spans="1:17" x14ac:dyDescent="0.2">
      <c r="A12" s="23">
        <v>11</v>
      </c>
      <c r="B12" s="24" t="s">
        <v>24</v>
      </c>
      <c r="C12" s="25" t="s">
        <v>29</v>
      </c>
      <c r="D12" s="27" t="s">
        <v>21</v>
      </c>
      <c r="E12" s="26" t="s">
        <v>211</v>
      </c>
      <c r="F12" s="75">
        <v>50000000</v>
      </c>
      <c r="G12" s="75">
        <f t="shared" si="0"/>
        <v>50000000</v>
      </c>
      <c r="H12" s="75">
        <v>5000000</v>
      </c>
      <c r="I12" s="75">
        <v>15000000</v>
      </c>
      <c r="J12" s="75"/>
      <c r="K12" s="75">
        <v>30000000</v>
      </c>
      <c r="L12" s="75"/>
      <c r="M12" s="75"/>
      <c r="N12" s="75"/>
      <c r="O12" s="75"/>
    </row>
    <row r="13" spans="1:17" s="7" customFormat="1" x14ac:dyDescent="0.2">
      <c r="A13" s="23">
        <v>12</v>
      </c>
      <c r="B13" s="24" t="s">
        <v>24</v>
      </c>
      <c r="C13" s="25" t="s">
        <v>29</v>
      </c>
      <c r="D13" s="27" t="s">
        <v>212</v>
      </c>
      <c r="E13" s="26"/>
      <c r="F13" s="75">
        <v>100000000</v>
      </c>
      <c r="G13" s="75">
        <f t="shared" si="0"/>
        <v>100000000</v>
      </c>
      <c r="H13" s="75"/>
      <c r="I13" s="75"/>
      <c r="J13" s="75">
        <v>30000000</v>
      </c>
      <c r="K13" s="75"/>
      <c r="L13" s="75">
        <v>30000000</v>
      </c>
      <c r="M13" s="75"/>
      <c r="N13" s="75">
        <v>40000000</v>
      </c>
      <c r="O13" s="75"/>
    </row>
    <row r="14" spans="1:17" s="9" customFormat="1" x14ac:dyDescent="0.2">
      <c r="A14" s="18" t="s">
        <v>30</v>
      </c>
      <c r="B14" s="19"/>
      <c r="C14" s="20"/>
      <c r="D14" s="28"/>
      <c r="E14" s="28"/>
      <c r="F14" s="61"/>
      <c r="G14" s="19"/>
      <c r="H14" s="66"/>
      <c r="I14" s="66"/>
      <c r="J14" s="66"/>
      <c r="K14" s="66"/>
      <c r="L14" s="66"/>
      <c r="M14" s="66"/>
      <c r="N14" s="66"/>
      <c r="O14" s="66"/>
    </row>
    <row r="15" spans="1:17" ht="25.5" x14ac:dyDescent="0.2">
      <c r="A15" s="23">
        <v>14</v>
      </c>
      <c r="B15" s="24" t="s">
        <v>84</v>
      </c>
      <c r="C15" s="24" t="s">
        <v>37</v>
      </c>
      <c r="D15" s="4" t="s">
        <v>27</v>
      </c>
      <c r="E15" s="41" t="s">
        <v>7</v>
      </c>
      <c r="F15" s="75">
        <v>2070364000</v>
      </c>
      <c r="G15" s="64">
        <f>H15+I15+J15+K15+L15+M15+N15+O15</f>
        <v>50000000</v>
      </c>
      <c r="H15" s="64"/>
      <c r="I15" s="64"/>
      <c r="J15" s="64"/>
      <c r="K15" s="64">
        <v>50000000</v>
      </c>
      <c r="L15" s="64"/>
      <c r="M15" s="80"/>
      <c r="N15" s="80"/>
      <c r="O15" s="64"/>
    </row>
    <row r="16" spans="1:17" x14ac:dyDescent="0.2">
      <c r="A16" s="23">
        <v>15</v>
      </c>
      <c r="B16" s="24" t="s">
        <v>84</v>
      </c>
      <c r="C16" s="24" t="s">
        <v>37</v>
      </c>
      <c r="D16" s="27" t="s">
        <v>132</v>
      </c>
      <c r="E16" s="27" t="s">
        <v>8</v>
      </c>
      <c r="F16" s="75">
        <v>125000000</v>
      </c>
      <c r="G16" s="64">
        <f t="shared" ref="G16:G39" si="1">H16+I16+J16+K16+L16+M16+N16+O16</f>
        <v>25000000</v>
      </c>
      <c r="H16" s="64"/>
      <c r="I16" s="64"/>
      <c r="J16" s="64"/>
      <c r="K16" s="64">
        <v>25000000</v>
      </c>
      <c r="L16" s="64"/>
      <c r="M16" s="64"/>
      <c r="N16" s="81"/>
      <c r="O16" s="64"/>
    </row>
    <row r="17" spans="1:16" ht="25.5" x14ac:dyDescent="0.2">
      <c r="A17" s="23">
        <v>16</v>
      </c>
      <c r="B17" s="24" t="s">
        <v>84</v>
      </c>
      <c r="C17" s="24" t="s">
        <v>38</v>
      </c>
      <c r="D17" s="4" t="s">
        <v>125</v>
      </c>
      <c r="E17" s="16" t="s">
        <v>31</v>
      </c>
      <c r="F17" s="75">
        <v>25000000</v>
      </c>
      <c r="G17" s="75">
        <f t="shared" si="1"/>
        <v>25000000</v>
      </c>
      <c r="H17" s="75"/>
      <c r="I17" s="75"/>
      <c r="J17" s="75"/>
      <c r="K17" s="75"/>
      <c r="L17" s="75"/>
      <c r="M17" s="75"/>
      <c r="N17" s="75"/>
      <c r="O17" s="75">
        <v>25000000</v>
      </c>
    </row>
    <row r="18" spans="1:16" ht="15.75" customHeight="1" x14ac:dyDescent="0.2">
      <c r="A18" s="23">
        <v>17</v>
      </c>
      <c r="B18" s="24" t="s">
        <v>84</v>
      </c>
      <c r="C18" s="25" t="s">
        <v>38</v>
      </c>
      <c r="D18" s="27" t="s">
        <v>133</v>
      </c>
      <c r="E18" s="31" t="s">
        <v>122</v>
      </c>
      <c r="F18" s="75">
        <v>113050000</v>
      </c>
      <c r="G18" s="75">
        <f t="shared" si="1"/>
        <v>50000000</v>
      </c>
      <c r="H18" s="75"/>
      <c r="I18" s="75"/>
      <c r="J18" s="75"/>
      <c r="K18" s="75"/>
      <c r="L18" s="75">
        <v>50000000</v>
      </c>
      <c r="M18" s="75"/>
      <c r="N18" s="75"/>
      <c r="O18" s="64"/>
    </row>
    <row r="19" spans="1:16" ht="15.75" customHeight="1" x14ac:dyDescent="0.2">
      <c r="A19" s="23">
        <v>18</v>
      </c>
      <c r="B19" s="24" t="s">
        <v>84</v>
      </c>
      <c r="C19" s="25" t="s">
        <v>38</v>
      </c>
      <c r="D19" s="27" t="s">
        <v>89</v>
      </c>
      <c r="E19" s="31" t="s">
        <v>142</v>
      </c>
      <c r="F19" s="75">
        <v>107101000</v>
      </c>
      <c r="G19" s="75">
        <f t="shared" si="1"/>
        <v>50000000</v>
      </c>
      <c r="H19" s="75"/>
      <c r="I19" s="75"/>
      <c r="J19" s="75"/>
      <c r="K19" s="75"/>
      <c r="L19" s="75"/>
      <c r="M19" s="75">
        <v>50000000</v>
      </c>
      <c r="N19" s="75"/>
      <c r="O19" s="64"/>
    </row>
    <row r="20" spans="1:16" ht="25.5" x14ac:dyDescent="0.2">
      <c r="A20" s="23">
        <v>19</v>
      </c>
      <c r="B20" s="24" t="s">
        <v>24</v>
      </c>
      <c r="C20" s="24" t="s">
        <v>38</v>
      </c>
      <c r="D20" s="93" t="s">
        <v>79</v>
      </c>
      <c r="E20" s="92" t="s">
        <v>123</v>
      </c>
      <c r="F20" s="75">
        <v>450000000</v>
      </c>
      <c r="G20" s="75">
        <f t="shared" si="1"/>
        <v>50000000</v>
      </c>
      <c r="H20" s="75"/>
      <c r="I20" s="75"/>
      <c r="J20" s="75"/>
      <c r="K20" s="75"/>
      <c r="L20" s="75">
        <v>25000000</v>
      </c>
      <c r="M20" s="75">
        <v>25000000</v>
      </c>
      <c r="N20" s="75"/>
      <c r="O20" s="64"/>
    </row>
    <row r="21" spans="1:16" s="7" customFormat="1" x14ac:dyDescent="0.2">
      <c r="A21" s="23">
        <v>21</v>
      </c>
      <c r="B21" s="23" t="s">
        <v>24</v>
      </c>
      <c r="C21" s="29" t="s">
        <v>32</v>
      </c>
      <c r="D21" s="31" t="s">
        <v>134</v>
      </c>
      <c r="E21" s="31" t="s">
        <v>143</v>
      </c>
      <c r="F21" s="75">
        <v>500000000</v>
      </c>
      <c r="G21" s="75">
        <f t="shared" si="1"/>
        <v>0</v>
      </c>
      <c r="H21" s="75"/>
      <c r="I21" s="75"/>
      <c r="J21" s="75"/>
      <c r="K21" s="75"/>
      <c r="L21" s="75"/>
      <c r="M21" s="75"/>
      <c r="N21" s="75"/>
      <c r="O21" s="64"/>
    </row>
    <row r="22" spans="1:16" x14ac:dyDescent="0.2">
      <c r="A22" s="23">
        <v>23</v>
      </c>
      <c r="B22" s="24" t="s">
        <v>24</v>
      </c>
      <c r="C22" s="24" t="s">
        <v>38</v>
      </c>
      <c r="D22" s="31" t="s">
        <v>36</v>
      </c>
      <c r="E22" s="31" t="s">
        <v>80</v>
      </c>
      <c r="F22" s="75">
        <v>1300000000</v>
      </c>
      <c r="G22" s="75">
        <f t="shared" si="1"/>
        <v>50000000</v>
      </c>
      <c r="H22" s="75">
        <v>10000000</v>
      </c>
      <c r="I22" s="75">
        <v>40000000</v>
      </c>
      <c r="J22" s="75"/>
      <c r="K22" s="75"/>
      <c r="L22" s="75"/>
      <c r="M22" s="75"/>
      <c r="N22" s="75"/>
      <c r="O22" s="64"/>
    </row>
    <row r="23" spans="1:16" ht="25.5" x14ac:dyDescent="0.2">
      <c r="A23" s="23">
        <v>24</v>
      </c>
      <c r="B23" s="24" t="s">
        <v>24</v>
      </c>
      <c r="C23" s="24" t="s">
        <v>38</v>
      </c>
      <c r="D23" s="92" t="s">
        <v>248</v>
      </c>
      <c r="E23" s="16" t="s">
        <v>124</v>
      </c>
      <c r="F23" s="75">
        <v>34916000</v>
      </c>
      <c r="G23" s="75">
        <f t="shared" si="1"/>
        <v>10000000</v>
      </c>
      <c r="H23" s="75"/>
      <c r="I23" s="75"/>
      <c r="J23" s="75"/>
      <c r="K23" s="75">
        <v>10000000</v>
      </c>
      <c r="L23" s="75"/>
      <c r="M23" s="94"/>
      <c r="N23" s="75"/>
      <c r="O23" s="64"/>
    </row>
    <row r="24" spans="1:16" s="7" customFormat="1" ht="36" customHeight="1" x14ac:dyDescent="0.2">
      <c r="A24" s="23">
        <v>25</v>
      </c>
      <c r="B24" s="23" t="s">
        <v>24</v>
      </c>
      <c r="C24" s="23" t="s">
        <v>38</v>
      </c>
      <c r="D24" s="92" t="s">
        <v>249</v>
      </c>
      <c r="E24" s="93" t="s">
        <v>9</v>
      </c>
      <c r="F24" s="76">
        <v>164667000</v>
      </c>
      <c r="G24" s="75">
        <f t="shared" si="1"/>
        <v>10000000</v>
      </c>
      <c r="H24" s="75"/>
      <c r="I24" s="75"/>
      <c r="J24" s="75"/>
      <c r="K24" s="75"/>
      <c r="L24" s="75"/>
      <c r="M24" s="75"/>
      <c r="N24" s="75">
        <v>10000000</v>
      </c>
      <c r="O24" s="64"/>
      <c r="P24" s="90"/>
    </row>
    <row r="25" spans="1:16" s="7" customFormat="1" x14ac:dyDescent="0.2">
      <c r="A25" s="23">
        <v>26</v>
      </c>
      <c r="B25" s="23" t="s">
        <v>24</v>
      </c>
      <c r="C25" s="29" t="s">
        <v>32</v>
      </c>
      <c r="D25" s="92" t="s">
        <v>39</v>
      </c>
      <c r="E25" s="93" t="s">
        <v>10</v>
      </c>
      <c r="F25" s="76">
        <v>65912000</v>
      </c>
      <c r="G25" s="75">
        <f t="shared" si="1"/>
        <v>0</v>
      </c>
      <c r="H25" s="75"/>
      <c r="I25" s="75"/>
      <c r="J25" s="75"/>
      <c r="K25" s="75"/>
      <c r="L25" s="75"/>
      <c r="M25" s="75"/>
      <c r="N25" s="75"/>
      <c r="O25" s="64"/>
    </row>
    <row r="26" spans="1:16" s="7" customFormat="1" x14ac:dyDescent="0.2">
      <c r="A26" s="23">
        <v>27</v>
      </c>
      <c r="B26" s="23" t="s">
        <v>24</v>
      </c>
      <c r="C26" s="29" t="s">
        <v>32</v>
      </c>
      <c r="D26" s="31" t="s">
        <v>34</v>
      </c>
      <c r="E26" s="31" t="s">
        <v>121</v>
      </c>
      <c r="F26" s="75">
        <v>252227000</v>
      </c>
      <c r="G26" s="75">
        <f t="shared" si="1"/>
        <v>0</v>
      </c>
      <c r="H26" s="75"/>
      <c r="I26" s="75"/>
      <c r="J26" s="75"/>
      <c r="K26" s="75"/>
      <c r="L26" s="75"/>
      <c r="M26" s="75"/>
      <c r="N26" s="75"/>
      <c r="O26" s="64"/>
    </row>
    <row r="27" spans="1:16" s="7" customFormat="1" x14ac:dyDescent="0.2">
      <c r="A27" s="23">
        <v>30</v>
      </c>
      <c r="B27" s="23" t="s">
        <v>84</v>
      </c>
      <c r="C27" s="29" t="s">
        <v>38</v>
      </c>
      <c r="D27" s="31" t="s">
        <v>119</v>
      </c>
      <c r="E27" s="31" t="s">
        <v>117</v>
      </c>
      <c r="F27" s="75">
        <v>62000000</v>
      </c>
      <c r="G27" s="75">
        <f t="shared" si="1"/>
        <v>20000000</v>
      </c>
      <c r="H27" s="75"/>
      <c r="I27" s="75"/>
      <c r="J27" s="75"/>
      <c r="K27" s="75"/>
      <c r="L27" s="75"/>
      <c r="M27" s="75"/>
      <c r="N27" s="75"/>
      <c r="O27" s="64">
        <v>20000000</v>
      </c>
    </row>
    <row r="28" spans="1:16" s="7" customFormat="1" x14ac:dyDescent="0.2">
      <c r="A28" s="23">
        <v>31</v>
      </c>
      <c r="B28" s="23" t="s">
        <v>84</v>
      </c>
      <c r="C28" s="29" t="s">
        <v>29</v>
      </c>
      <c r="D28" s="31" t="s">
        <v>78</v>
      </c>
      <c r="E28" s="31"/>
      <c r="F28" s="75">
        <v>45000000</v>
      </c>
      <c r="G28" s="75">
        <f t="shared" si="1"/>
        <v>45000000</v>
      </c>
      <c r="H28" s="75"/>
      <c r="I28" s="75"/>
      <c r="J28" s="75"/>
      <c r="K28" s="75"/>
      <c r="L28" s="75"/>
      <c r="M28" s="75"/>
      <c r="N28" s="75"/>
      <c r="O28" s="64">
        <v>45000000</v>
      </c>
    </row>
    <row r="29" spans="1:16" s="7" customFormat="1" ht="15" customHeight="1" x14ac:dyDescent="0.2">
      <c r="A29" s="23">
        <v>32</v>
      </c>
      <c r="B29" s="23" t="s">
        <v>84</v>
      </c>
      <c r="C29" s="29" t="s">
        <v>29</v>
      </c>
      <c r="D29" s="31" t="s">
        <v>3</v>
      </c>
      <c r="E29" s="31" t="s">
        <v>144</v>
      </c>
      <c r="F29" s="75">
        <v>100000000</v>
      </c>
      <c r="G29" s="75">
        <f t="shared" si="1"/>
        <v>100000000</v>
      </c>
      <c r="H29" s="75"/>
      <c r="I29" s="75"/>
      <c r="J29" s="75"/>
      <c r="K29" s="75">
        <v>100000000</v>
      </c>
      <c r="L29" s="75"/>
      <c r="M29" s="75"/>
      <c r="N29" s="75"/>
      <c r="O29" s="64"/>
    </row>
    <row r="30" spans="1:16" s="7" customFormat="1" x14ac:dyDescent="0.2">
      <c r="A30" s="23">
        <v>36</v>
      </c>
      <c r="B30" s="23" t="s">
        <v>24</v>
      </c>
      <c r="C30" s="29" t="s">
        <v>26</v>
      </c>
      <c r="D30" s="93" t="s">
        <v>90</v>
      </c>
      <c r="E30" s="31" t="s">
        <v>151</v>
      </c>
      <c r="F30" s="75">
        <v>40000000</v>
      </c>
      <c r="G30" s="75">
        <f t="shared" si="1"/>
        <v>0</v>
      </c>
      <c r="H30" s="75"/>
      <c r="I30" s="75"/>
      <c r="J30" s="75"/>
      <c r="K30" s="75"/>
      <c r="L30" s="75"/>
      <c r="M30" s="75"/>
      <c r="N30" s="75"/>
      <c r="O30" s="64"/>
    </row>
    <row r="31" spans="1:16" s="7" customFormat="1" x14ac:dyDescent="0.2">
      <c r="A31" s="23">
        <v>37</v>
      </c>
      <c r="B31" s="23" t="s">
        <v>24</v>
      </c>
      <c r="C31" s="23" t="s">
        <v>38</v>
      </c>
      <c r="D31" s="4" t="s">
        <v>110</v>
      </c>
      <c r="E31" s="31" t="s">
        <v>152</v>
      </c>
      <c r="F31" s="75">
        <v>50000000</v>
      </c>
      <c r="G31" s="75">
        <f t="shared" si="1"/>
        <v>10000000</v>
      </c>
      <c r="H31" s="75"/>
      <c r="I31" s="75"/>
      <c r="J31" s="75"/>
      <c r="K31" s="75"/>
      <c r="L31" s="75"/>
      <c r="M31" s="75">
        <v>10000000</v>
      </c>
      <c r="N31" s="75"/>
      <c r="O31" s="64"/>
      <c r="P31" s="90"/>
    </row>
    <row r="32" spans="1:16" s="7" customFormat="1" ht="25.5" x14ac:dyDescent="0.2">
      <c r="A32" s="23">
        <v>38</v>
      </c>
      <c r="B32" s="23" t="s">
        <v>96</v>
      </c>
      <c r="C32" s="23" t="s">
        <v>37</v>
      </c>
      <c r="D32" s="41" t="s">
        <v>118</v>
      </c>
      <c r="E32" s="92" t="s">
        <v>97</v>
      </c>
      <c r="F32" s="75">
        <v>65000000</v>
      </c>
      <c r="G32" s="75">
        <f t="shared" si="1"/>
        <v>30000000</v>
      </c>
      <c r="H32" s="75"/>
      <c r="I32" s="75"/>
      <c r="J32" s="75"/>
      <c r="K32" s="75">
        <v>30000000</v>
      </c>
      <c r="L32" s="75"/>
      <c r="M32" s="75"/>
      <c r="N32" s="75"/>
      <c r="O32" s="64"/>
    </row>
    <row r="33" spans="1:17" x14ac:dyDescent="0.2">
      <c r="A33" s="23">
        <v>39</v>
      </c>
      <c r="B33" s="24" t="s">
        <v>24</v>
      </c>
      <c r="C33" s="29" t="s">
        <v>26</v>
      </c>
      <c r="D33" s="26" t="s">
        <v>111</v>
      </c>
      <c r="E33" s="27" t="s">
        <v>209</v>
      </c>
      <c r="F33" s="64">
        <v>1078512396</v>
      </c>
      <c r="G33" s="64">
        <f t="shared" si="1"/>
        <v>0</v>
      </c>
      <c r="H33" s="64"/>
      <c r="I33" s="64"/>
      <c r="J33" s="64"/>
      <c r="K33" s="64"/>
      <c r="L33" s="64"/>
      <c r="M33" s="64"/>
      <c r="N33" s="64"/>
      <c r="O33" s="64"/>
    </row>
    <row r="34" spans="1:17" ht="25.5" x14ac:dyDescent="0.2">
      <c r="A34" s="23">
        <v>40</v>
      </c>
      <c r="B34" s="24" t="s">
        <v>128</v>
      </c>
      <c r="C34" s="24" t="s">
        <v>38</v>
      </c>
      <c r="D34" s="4" t="s">
        <v>86</v>
      </c>
      <c r="E34" s="44" t="s">
        <v>153</v>
      </c>
      <c r="F34" s="64">
        <v>15000000</v>
      </c>
      <c r="G34" s="64">
        <f t="shared" si="1"/>
        <v>15000000</v>
      </c>
      <c r="H34" s="64"/>
      <c r="I34" s="64"/>
      <c r="J34" s="64"/>
      <c r="K34" s="64">
        <v>15000000</v>
      </c>
      <c r="L34" s="64"/>
      <c r="M34" s="64"/>
      <c r="N34" s="64"/>
      <c r="O34" s="64"/>
    </row>
    <row r="35" spans="1:17" s="11" customFormat="1" x14ac:dyDescent="0.2">
      <c r="A35" s="23">
        <v>41</v>
      </c>
      <c r="B35" s="24" t="s">
        <v>116</v>
      </c>
      <c r="C35" s="25" t="s">
        <v>29</v>
      </c>
      <c r="D35" s="27" t="s">
        <v>83</v>
      </c>
      <c r="E35" s="27" t="s">
        <v>154</v>
      </c>
      <c r="F35" s="64">
        <v>70000000</v>
      </c>
      <c r="G35" s="64">
        <f t="shared" si="1"/>
        <v>70000000</v>
      </c>
      <c r="H35" s="64"/>
      <c r="I35" s="64"/>
      <c r="J35" s="64"/>
      <c r="K35" s="64"/>
      <c r="L35" s="64"/>
      <c r="M35" s="64"/>
      <c r="N35" s="64"/>
      <c r="O35" s="64">
        <v>70000000</v>
      </c>
      <c r="P35" s="65"/>
      <c r="Q35" s="65"/>
    </row>
    <row r="36" spans="1:17" x14ac:dyDescent="0.2">
      <c r="A36" s="23">
        <v>43</v>
      </c>
      <c r="B36" s="23" t="s">
        <v>24</v>
      </c>
      <c r="C36" s="29" t="s">
        <v>29</v>
      </c>
      <c r="D36" s="27" t="s">
        <v>6</v>
      </c>
      <c r="E36" s="27"/>
      <c r="F36" s="64">
        <f>SUM(H36:O36)</f>
        <v>480000000</v>
      </c>
      <c r="G36" s="64">
        <f t="shared" si="1"/>
        <v>480000000</v>
      </c>
      <c r="H36" s="64">
        <v>60000000</v>
      </c>
      <c r="I36" s="64">
        <v>60000000</v>
      </c>
      <c r="J36" s="64">
        <v>60000000</v>
      </c>
      <c r="K36" s="64">
        <v>60000000</v>
      </c>
      <c r="L36" s="64">
        <v>60000000</v>
      </c>
      <c r="M36" s="64">
        <v>60000000</v>
      </c>
      <c r="N36" s="64">
        <v>60000000</v>
      </c>
      <c r="O36" s="64">
        <v>60000000</v>
      </c>
    </row>
    <row r="37" spans="1:17" x14ac:dyDescent="0.2">
      <c r="A37" s="23">
        <v>44</v>
      </c>
      <c r="B37" s="23" t="s">
        <v>24</v>
      </c>
      <c r="C37" s="29" t="s">
        <v>29</v>
      </c>
      <c r="D37" s="27" t="s">
        <v>135</v>
      </c>
      <c r="E37" s="27"/>
      <c r="F37" s="64">
        <f>SUM(H37:O37)</f>
        <v>320000000</v>
      </c>
      <c r="G37" s="64">
        <f t="shared" si="1"/>
        <v>320000000</v>
      </c>
      <c r="H37" s="64">
        <v>40000000</v>
      </c>
      <c r="I37" s="64">
        <v>40000000</v>
      </c>
      <c r="J37" s="64">
        <v>40000000</v>
      </c>
      <c r="K37" s="64">
        <v>40000000</v>
      </c>
      <c r="L37" s="64">
        <v>40000000</v>
      </c>
      <c r="M37" s="64">
        <v>40000000</v>
      </c>
      <c r="N37" s="64">
        <v>40000000</v>
      </c>
      <c r="O37" s="64">
        <v>40000000</v>
      </c>
    </row>
    <row r="38" spans="1:17" x14ac:dyDescent="0.2">
      <c r="A38" s="23">
        <v>45</v>
      </c>
      <c r="B38" s="23" t="s">
        <v>24</v>
      </c>
      <c r="C38" s="35" t="s">
        <v>204</v>
      </c>
      <c r="D38" s="44" t="s">
        <v>20</v>
      </c>
      <c r="E38" s="27"/>
      <c r="F38" s="64">
        <v>0</v>
      </c>
      <c r="G38" s="64">
        <f t="shared" si="1"/>
        <v>0</v>
      </c>
      <c r="H38" s="64"/>
      <c r="I38" s="64"/>
      <c r="J38" s="64"/>
      <c r="K38" s="64"/>
      <c r="L38" s="64"/>
      <c r="M38" s="64"/>
      <c r="N38" s="64"/>
      <c r="O38" s="64"/>
    </row>
    <row r="39" spans="1:17" x14ac:dyDescent="0.2">
      <c r="A39" s="23">
        <v>46</v>
      </c>
      <c r="B39" s="23" t="s">
        <v>24</v>
      </c>
      <c r="C39" s="29" t="s">
        <v>29</v>
      </c>
      <c r="D39" s="27" t="s">
        <v>22</v>
      </c>
      <c r="E39" s="27"/>
      <c r="F39" s="64">
        <v>16000000</v>
      </c>
      <c r="G39" s="64">
        <f t="shared" si="1"/>
        <v>16000000</v>
      </c>
      <c r="H39" s="64">
        <v>2000000</v>
      </c>
      <c r="I39" s="64">
        <v>2000000</v>
      </c>
      <c r="J39" s="64">
        <v>2000000</v>
      </c>
      <c r="K39" s="64">
        <v>2000000</v>
      </c>
      <c r="L39" s="64">
        <v>2000000</v>
      </c>
      <c r="M39" s="64">
        <v>2000000</v>
      </c>
      <c r="N39" s="64">
        <v>2000000</v>
      </c>
      <c r="O39" s="64">
        <v>2000000</v>
      </c>
    </row>
    <row r="40" spans="1:17" s="9" customFormat="1" x14ac:dyDescent="0.2">
      <c r="A40" s="18" t="s">
        <v>35</v>
      </c>
      <c r="B40" s="19"/>
      <c r="C40" s="20"/>
      <c r="D40" s="28"/>
      <c r="E40" s="28"/>
      <c r="F40" s="61"/>
      <c r="G40" s="19"/>
      <c r="H40" s="66"/>
      <c r="I40" s="66"/>
      <c r="J40" s="66"/>
      <c r="K40" s="66"/>
      <c r="L40" s="66"/>
      <c r="M40" s="66"/>
      <c r="N40" s="66"/>
      <c r="O40" s="66"/>
    </row>
    <row r="41" spans="1:17" x14ac:dyDescent="0.2">
      <c r="A41" s="23">
        <v>47</v>
      </c>
      <c r="B41" s="23" t="s">
        <v>24</v>
      </c>
      <c r="C41" s="29" t="s">
        <v>26</v>
      </c>
      <c r="D41" s="27" t="s">
        <v>130</v>
      </c>
      <c r="E41" s="27" t="s">
        <v>131</v>
      </c>
      <c r="F41" s="64">
        <v>6784000000</v>
      </c>
      <c r="G41" s="64">
        <v>0</v>
      </c>
      <c r="H41" s="67"/>
      <c r="I41" s="67"/>
      <c r="J41" s="67"/>
      <c r="K41" s="67"/>
      <c r="L41" s="67"/>
      <c r="M41" s="67"/>
      <c r="N41" s="67"/>
      <c r="O41" s="67"/>
    </row>
    <row r="42" spans="1:17" ht="25.5" x14ac:dyDescent="0.2">
      <c r="A42" s="23">
        <v>48</v>
      </c>
      <c r="B42" s="23" t="s">
        <v>24</v>
      </c>
      <c r="C42" s="23" t="s">
        <v>26</v>
      </c>
      <c r="D42" s="4" t="s">
        <v>114</v>
      </c>
      <c r="E42" s="41" t="s">
        <v>145</v>
      </c>
      <c r="F42" s="64">
        <v>5950000000</v>
      </c>
      <c r="G42" s="64">
        <v>0</v>
      </c>
      <c r="H42" s="67"/>
      <c r="I42" s="67"/>
      <c r="J42" s="67"/>
      <c r="K42" s="67"/>
      <c r="L42" s="67"/>
      <c r="M42" s="67"/>
      <c r="N42" s="67"/>
      <c r="O42" s="67"/>
    </row>
    <row r="43" spans="1:17" x14ac:dyDescent="0.2">
      <c r="A43" s="18" t="s">
        <v>40</v>
      </c>
      <c r="B43" s="19"/>
      <c r="C43" s="20"/>
      <c r="D43" s="28"/>
      <c r="E43" s="28"/>
      <c r="F43" s="19"/>
      <c r="G43" s="19"/>
      <c r="H43" s="66"/>
      <c r="I43" s="66"/>
      <c r="J43" s="66"/>
      <c r="K43" s="66"/>
      <c r="L43" s="66"/>
      <c r="M43" s="66"/>
      <c r="N43" s="66"/>
      <c r="O43" s="66"/>
    </row>
    <row r="44" spans="1:17" ht="25.5" x14ac:dyDescent="0.2">
      <c r="A44" s="30">
        <v>50</v>
      </c>
      <c r="B44" s="30" t="s">
        <v>33</v>
      </c>
      <c r="C44" s="30" t="s">
        <v>28</v>
      </c>
      <c r="D44" s="16" t="s">
        <v>87</v>
      </c>
      <c r="E44" s="27"/>
      <c r="F44" s="64">
        <v>1286500000</v>
      </c>
      <c r="G44" s="64">
        <v>0</v>
      </c>
      <c r="H44" s="67"/>
      <c r="I44" s="67"/>
      <c r="J44" s="67"/>
      <c r="K44" s="67"/>
      <c r="L44" s="67"/>
      <c r="M44" s="67"/>
      <c r="N44" s="67"/>
      <c r="O44" s="67"/>
    </row>
    <row r="45" spans="1:17" x14ac:dyDescent="0.2">
      <c r="A45" s="30">
        <v>54</v>
      </c>
      <c r="B45" s="30" t="s">
        <v>33</v>
      </c>
      <c r="C45" s="30" t="s">
        <v>28</v>
      </c>
      <c r="D45" s="31" t="s">
        <v>182</v>
      </c>
      <c r="E45" s="26"/>
      <c r="F45" s="64">
        <v>20000000</v>
      </c>
      <c r="G45" s="64">
        <v>0</v>
      </c>
      <c r="H45" s="67"/>
      <c r="I45" s="67"/>
      <c r="J45" s="67"/>
      <c r="K45" s="67"/>
      <c r="L45" s="67"/>
      <c r="M45" s="67"/>
      <c r="N45" s="67"/>
      <c r="O45" s="67"/>
    </row>
    <row r="46" spans="1:17" x14ac:dyDescent="0.2">
      <c r="A46" s="30">
        <v>55</v>
      </c>
      <c r="B46" s="30" t="s">
        <v>33</v>
      </c>
      <c r="C46" s="30" t="s">
        <v>28</v>
      </c>
      <c r="D46" s="31" t="s">
        <v>183</v>
      </c>
      <c r="E46" s="26"/>
      <c r="F46" s="64">
        <v>20000000</v>
      </c>
      <c r="G46" s="64">
        <v>0</v>
      </c>
      <c r="H46" s="67"/>
      <c r="I46" s="67"/>
      <c r="J46" s="67"/>
      <c r="K46" s="67"/>
      <c r="L46" s="67"/>
      <c r="M46" s="67"/>
      <c r="N46" s="67"/>
      <c r="O46" s="67"/>
    </row>
    <row r="47" spans="1:17" s="10" customFormat="1" x14ac:dyDescent="0.2">
      <c r="A47" s="18" t="s">
        <v>109</v>
      </c>
      <c r="B47" s="32"/>
      <c r="C47" s="20"/>
      <c r="D47" s="33"/>
      <c r="E47" s="33"/>
      <c r="F47" s="61"/>
      <c r="G47" s="19"/>
      <c r="H47" s="66"/>
      <c r="I47" s="66"/>
      <c r="J47" s="66"/>
      <c r="K47" s="66"/>
      <c r="L47" s="66"/>
      <c r="M47" s="66"/>
      <c r="N47" s="66"/>
      <c r="O47" s="66"/>
      <c r="P47" s="9"/>
      <c r="Q47" s="9"/>
    </row>
    <row r="48" spans="1:17" ht="38.25" x14ac:dyDescent="0.2">
      <c r="A48" s="23">
        <v>58</v>
      </c>
      <c r="B48" s="34" t="s">
        <v>129</v>
      </c>
      <c r="C48" s="35" t="s">
        <v>29</v>
      </c>
      <c r="D48" s="36" t="s">
        <v>113</v>
      </c>
      <c r="E48" s="37" t="s">
        <v>155</v>
      </c>
      <c r="F48" s="64">
        <v>150000000</v>
      </c>
      <c r="G48" s="64">
        <f>H48+I48+J48+K48+L48+M48+N48+O48</f>
        <v>150000000</v>
      </c>
      <c r="H48" s="79"/>
      <c r="I48" s="79"/>
      <c r="J48" s="79"/>
      <c r="K48" s="79"/>
      <c r="L48" s="79"/>
      <c r="M48" s="79"/>
      <c r="N48" s="64">
        <v>150000000</v>
      </c>
      <c r="O48" s="79"/>
    </row>
    <row r="49" spans="1:15" s="7" customFormat="1" ht="16.5" customHeight="1" x14ac:dyDescent="0.2">
      <c r="A49" s="23">
        <v>60</v>
      </c>
      <c r="B49" s="35" t="s">
        <v>129</v>
      </c>
      <c r="C49" s="29" t="s">
        <v>29</v>
      </c>
      <c r="D49" s="53" t="s">
        <v>136</v>
      </c>
      <c r="E49" s="41"/>
      <c r="F49" s="64">
        <v>30000000</v>
      </c>
      <c r="G49" s="64">
        <f t="shared" ref="G49:G88" si="2">H49+I49+J49+K49+L49+M49+N49+O49</f>
        <v>30000000</v>
      </c>
      <c r="H49" s="79"/>
      <c r="I49" s="79"/>
      <c r="J49" s="79"/>
      <c r="K49" s="79"/>
      <c r="L49" s="79"/>
      <c r="M49" s="79"/>
      <c r="N49" s="79"/>
      <c r="O49" s="79">
        <v>30000000</v>
      </c>
    </row>
    <row r="50" spans="1:15" ht="27.75" customHeight="1" x14ac:dyDescent="0.2">
      <c r="A50" s="23">
        <v>61</v>
      </c>
      <c r="B50" s="34" t="s">
        <v>41</v>
      </c>
      <c r="C50" s="29" t="s">
        <v>29</v>
      </c>
      <c r="D50" s="38" t="s">
        <v>137</v>
      </c>
      <c r="E50" s="39"/>
      <c r="F50" s="64">
        <v>5000000</v>
      </c>
      <c r="G50" s="64">
        <f t="shared" si="2"/>
        <v>5000000</v>
      </c>
      <c r="H50" s="79"/>
      <c r="I50" s="79"/>
      <c r="J50" s="79">
        <v>5000000</v>
      </c>
      <c r="K50" s="79"/>
      <c r="L50" s="79"/>
      <c r="M50" s="79"/>
      <c r="N50" s="79"/>
      <c r="O50" s="79"/>
    </row>
    <row r="51" spans="1:15" x14ac:dyDescent="0.2">
      <c r="A51" s="23">
        <v>63</v>
      </c>
      <c r="B51" s="35" t="s">
        <v>41</v>
      </c>
      <c r="C51" s="29" t="s">
        <v>29</v>
      </c>
      <c r="D51" s="40" t="s">
        <v>63</v>
      </c>
      <c r="E51" s="39"/>
      <c r="F51" s="64">
        <v>5000000</v>
      </c>
      <c r="G51" s="64">
        <f t="shared" si="2"/>
        <v>5000000</v>
      </c>
      <c r="H51" s="79"/>
      <c r="I51" s="79"/>
      <c r="J51" s="79"/>
      <c r="K51" s="79">
        <v>5000000</v>
      </c>
      <c r="L51" s="79"/>
      <c r="M51" s="79"/>
      <c r="N51" s="79"/>
      <c r="O51" s="79"/>
    </row>
    <row r="52" spans="1:15" s="7" customFormat="1" x14ac:dyDescent="0.2">
      <c r="A52" s="23">
        <v>64</v>
      </c>
      <c r="B52" s="35" t="s">
        <v>41</v>
      </c>
      <c r="C52" s="29" t="s">
        <v>29</v>
      </c>
      <c r="D52" s="41" t="s">
        <v>163</v>
      </c>
      <c r="E52" s="41"/>
      <c r="F52" s="64">
        <v>5000000</v>
      </c>
      <c r="G52" s="64">
        <f t="shared" si="2"/>
        <v>5000000</v>
      </c>
      <c r="H52" s="79"/>
      <c r="I52" s="79"/>
      <c r="J52" s="79"/>
      <c r="K52" s="79">
        <v>5000000</v>
      </c>
      <c r="L52" s="79"/>
      <c r="M52" s="79"/>
      <c r="N52" s="79"/>
      <c r="O52" s="79"/>
    </row>
    <row r="53" spans="1:15" s="7" customFormat="1" x14ac:dyDescent="0.2">
      <c r="A53" s="23">
        <v>65</v>
      </c>
      <c r="B53" s="35" t="s">
        <v>41</v>
      </c>
      <c r="C53" s="29" t="s">
        <v>29</v>
      </c>
      <c r="D53" s="41" t="s">
        <v>162</v>
      </c>
      <c r="E53" s="41"/>
      <c r="F53" s="64">
        <v>5000000</v>
      </c>
      <c r="G53" s="64">
        <f t="shared" si="2"/>
        <v>5000000</v>
      </c>
      <c r="H53" s="79"/>
      <c r="I53" s="79"/>
      <c r="J53" s="79"/>
      <c r="K53" s="79"/>
      <c r="L53" s="79">
        <v>5000000</v>
      </c>
      <c r="M53" s="79"/>
      <c r="N53" s="79"/>
      <c r="O53" s="79"/>
    </row>
    <row r="54" spans="1:15" x14ac:dyDescent="0.2">
      <c r="A54" s="23">
        <v>66</v>
      </c>
      <c r="B54" s="35" t="s">
        <v>41</v>
      </c>
      <c r="C54" s="29" t="s">
        <v>29</v>
      </c>
      <c r="D54" s="40" t="s">
        <v>64</v>
      </c>
      <c r="E54" s="39"/>
      <c r="F54" s="64">
        <v>10000000</v>
      </c>
      <c r="G54" s="64">
        <f t="shared" si="2"/>
        <v>10000000</v>
      </c>
      <c r="H54" s="79"/>
      <c r="I54" s="79"/>
      <c r="J54" s="79">
        <v>10000000</v>
      </c>
      <c r="K54" s="79"/>
      <c r="L54" s="79"/>
      <c r="M54" s="79"/>
      <c r="N54" s="79"/>
      <c r="O54" s="79"/>
    </row>
    <row r="55" spans="1:15" x14ac:dyDescent="0.2">
      <c r="A55" s="23">
        <v>67</v>
      </c>
      <c r="B55" s="35" t="s">
        <v>41</v>
      </c>
      <c r="C55" s="29" t="s">
        <v>29</v>
      </c>
      <c r="D55" s="40" t="s">
        <v>65</v>
      </c>
      <c r="E55" s="39"/>
      <c r="F55" s="64">
        <v>20000000</v>
      </c>
      <c r="G55" s="64">
        <f t="shared" si="2"/>
        <v>20000000</v>
      </c>
      <c r="H55" s="79"/>
      <c r="I55" s="79"/>
      <c r="J55" s="79"/>
      <c r="K55" s="79">
        <v>20000000</v>
      </c>
      <c r="L55" s="79"/>
      <c r="M55" s="79"/>
      <c r="N55" s="79"/>
      <c r="O55" s="79"/>
    </row>
    <row r="56" spans="1:15" x14ac:dyDescent="0.2">
      <c r="A56" s="23">
        <v>68</v>
      </c>
      <c r="B56" s="35" t="s">
        <v>41</v>
      </c>
      <c r="C56" s="29" t="s">
        <v>29</v>
      </c>
      <c r="D56" s="40" t="s">
        <v>115</v>
      </c>
      <c r="E56" s="39"/>
      <c r="F56" s="64">
        <v>6000000</v>
      </c>
      <c r="G56" s="64">
        <f t="shared" si="2"/>
        <v>6000000</v>
      </c>
      <c r="H56" s="79"/>
      <c r="I56" s="79">
        <v>2000000</v>
      </c>
      <c r="J56" s="79">
        <v>3000000</v>
      </c>
      <c r="K56" s="79">
        <v>1000000</v>
      </c>
      <c r="L56" s="79"/>
      <c r="M56" s="79"/>
      <c r="N56" s="79"/>
      <c r="O56" s="79"/>
    </row>
    <row r="57" spans="1:15" x14ac:dyDescent="0.2">
      <c r="A57" s="23">
        <v>70</v>
      </c>
      <c r="B57" s="34" t="s">
        <v>41</v>
      </c>
      <c r="C57" s="29" t="s">
        <v>29</v>
      </c>
      <c r="D57" s="40" t="s">
        <v>102</v>
      </c>
      <c r="E57" s="39"/>
      <c r="F57" s="64">
        <v>4000000</v>
      </c>
      <c r="G57" s="64">
        <f t="shared" si="2"/>
        <v>4000000</v>
      </c>
      <c r="H57" s="79"/>
      <c r="I57" s="79"/>
      <c r="J57" s="79"/>
      <c r="K57" s="79"/>
      <c r="L57" s="79"/>
      <c r="M57" s="79"/>
      <c r="N57" s="79"/>
      <c r="O57" s="79">
        <v>4000000</v>
      </c>
    </row>
    <row r="58" spans="1:15" x14ac:dyDescent="0.2">
      <c r="A58" s="23">
        <v>73</v>
      </c>
      <c r="B58" s="34" t="s">
        <v>41</v>
      </c>
      <c r="C58" s="29" t="s">
        <v>29</v>
      </c>
      <c r="D58" s="40" t="s">
        <v>101</v>
      </c>
      <c r="E58" s="39"/>
      <c r="F58" s="64">
        <v>200000</v>
      </c>
      <c r="G58" s="64">
        <f t="shared" si="2"/>
        <v>200000</v>
      </c>
      <c r="H58" s="79"/>
      <c r="I58" s="79"/>
      <c r="J58" s="79">
        <v>200000</v>
      </c>
      <c r="K58" s="79"/>
      <c r="L58" s="79"/>
      <c r="M58" s="79"/>
      <c r="N58" s="79"/>
      <c r="O58" s="79"/>
    </row>
    <row r="59" spans="1:15" x14ac:dyDescent="0.2">
      <c r="A59" s="23">
        <v>74</v>
      </c>
      <c r="B59" s="34" t="s">
        <v>41</v>
      </c>
      <c r="C59" s="23" t="s">
        <v>29</v>
      </c>
      <c r="D59" s="40" t="s">
        <v>103</v>
      </c>
      <c r="E59" s="39"/>
      <c r="F59" s="64">
        <v>500000</v>
      </c>
      <c r="G59" s="64">
        <f t="shared" si="2"/>
        <v>500000</v>
      </c>
      <c r="H59" s="79"/>
      <c r="I59" s="79">
        <v>500000</v>
      </c>
      <c r="J59" s="79"/>
      <c r="K59" s="79"/>
      <c r="L59" s="79"/>
      <c r="M59" s="79"/>
      <c r="N59" s="79"/>
      <c r="O59" s="79"/>
    </row>
    <row r="60" spans="1:15" x14ac:dyDescent="0.2">
      <c r="A60" s="23">
        <v>75</v>
      </c>
      <c r="B60" s="34" t="s">
        <v>41</v>
      </c>
      <c r="C60" s="23" t="s">
        <v>29</v>
      </c>
      <c r="D60" s="40" t="s">
        <v>146</v>
      </c>
      <c r="E60" s="39"/>
      <c r="F60" s="64">
        <v>300000</v>
      </c>
      <c r="G60" s="64">
        <f t="shared" si="2"/>
        <v>300000</v>
      </c>
      <c r="H60" s="79"/>
      <c r="I60" s="79">
        <v>300000</v>
      </c>
      <c r="J60" s="79"/>
      <c r="K60" s="79"/>
      <c r="L60" s="79"/>
      <c r="M60" s="79"/>
      <c r="N60" s="79"/>
      <c r="O60" s="79"/>
    </row>
    <row r="61" spans="1:15" x14ac:dyDescent="0.2">
      <c r="A61" s="23">
        <v>76</v>
      </c>
      <c r="B61" s="34" t="s">
        <v>41</v>
      </c>
      <c r="C61" s="29" t="s">
        <v>29</v>
      </c>
      <c r="D61" s="40" t="s">
        <v>66</v>
      </c>
      <c r="E61" s="39"/>
      <c r="F61" s="64">
        <v>300000</v>
      </c>
      <c r="G61" s="64">
        <f t="shared" si="2"/>
        <v>300000</v>
      </c>
      <c r="H61" s="79"/>
      <c r="I61" s="79"/>
      <c r="J61" s="79"/>
      <c r="K61" s="79"/>
      <c r="L61" s="79"/>
      <c r="M61" s="79">
        <v>300000</v>
      </c>
      <c r="N61" s="79"/>
      <c r="O61" s="79"/>
    </row>
    <row r="62" spans="1:15" x14ac:dyDescent="0.2">
      <c r="A62" s="23">
        <v>77</v>
      </c>
      <c r="B62" s="34" t="s">
        <v>41</v>
      </c>
      <c r="C62" s="29" t="s">
        <v>29</v>
      </c>
      <c r="D62" s="40" t="s">
        <v>98</v>
      </c>
      <c r="E62" s="39"/>
      <c r="F62" s="64">
        <v>200000</v>
      </c>
      <c r="G62" s="64">
        <f t="shared" si="2"/>
        <v>200000</v>
      </c>
      <c r="H62" s="79"/>
      <c r="I62" s="79"/>
      <c r="J62" s="79"/>
      <c r="K62" s="79"/>
      <c r="L62" s="79"/>
      <c r="M62" s="79">
        <v>200000</v>
      </c>
      <c r="N62" s="79"/>
      <c r="O62" s="79"/>
    </row>
    <row r="63" spans="1:15" x14ac:dyDescent="0.2">
      <c r="A63" s="23">
        <v>78</v>
      </c>
      <c r="B63" s="34" t="s">
        <v>41</v>
      </c>
      <c r="C63" s="29" t="s">
        <v>29</v>
      </c>
      <c r="D63" s="40" t="s">
        <v>99</v>
      </c>
      <c r="E63" s="39"/>
      <c r="F63" s="64">
        <v>500000</v>
      </c>
      <c r="G63" s="64">
        <f t="shared" si="2"/>
        <v>500000</v>
      </c>
      <c r="H63" s="79"/>
      <c r="I63" s="79"/>
      <c r="J63" s="79"/>
      <c r="K63" s="79"/>
      <c r="L63" s="79">
        <v>500000</v>
      </c>
      <c r="M63" s="79"/>
      <c r="N63" s="79"/>
      <c r="O63" s="79"/>
    </row>
    <row r="64" spans="1:15" ht="13.5" customHeight="1" x14ac:dyDescent="0.2">
      <c r="A64" s="23">
        <v>79</v>
      </c>
      <c r="B64" s="34" t="s">
        <v>41</v>
      </c>
      <c r="C64" s="29" t="s">
        <v>29</v>
      </c>
      <c r="D64" s="40" t="s">
        <v>100</v>
      </c>
      <c r="E64" s="39"/>
      <c r="F64" s="64">
        <v>5000000</v>
      </c>
      <c r="G64" s="64">
        <f t="shared" si="2"/>
        <v>5000000</v>
      </c>
      <c r="H64" s="79"/>
      <c r="I64" s="79"/>
      <c r="J64" s="79"/>
      <c r="K64" s="79">
        <v>5000000</v>
      </c>
      <c r="L64" s="79"/>
      <c r="M64" s="79"/>
      <c r="N64" s="79"/>
      <c r="O64" s="79"/>
    </row>
    <row r="65" spans="1:17" x14ac:dyDescent="0.2">
      <c r="A65" s="23">
        <v>82</v>
      </c>
      <c r="B65" s="34" t="s">
        <v>41</v>
      </c>
      <c r="C65" s="29" t="s">
        <v>29</v>
      </c>
      <c r="D65" s="40" t="s">
        <v>104</v>
      </c>
      <c r="E65" s="39"/>
      <c r="F65" s="64">
        <v>300000</v>
      </c>
      <c r="G65" s="64">
        <f t="shared" si="2"/>
        <v>300000</v>
      </c>
      <c r="H65" s="79"/>
      <c r="I65" s="79"/>
      <c r="J65" s="79">
        <v>300000</v>
      </c>
      <c r="K65" s="79"/>
      <c r="L65" s="79"/>
      <c r="M65" s="79"/>
      <c r="N65" s="79"/>
      <c r="O65" s="79"/>
    </row>
    <row r="66" spans="1:17" x14ac:dyDescent="0.2">
      <c r="A66" s="23">
        <v>83</v>
      </c>
      <c r="B66" s="34" t="s">
        <v>41</v>
      </c>
      <c r="C66" s="29" t="s">
        <v>29</v>
      </c>
      <c r="D66" s="40" t="s">
        <v>105</v>
      </c>
      <c r="E66" s="39"/>
      <c r="F66" s="64">
        <v>200000</v>
      </c>
      <c r="G66" s="64">
        <f t="shared" si="2"/>
        <v>200000</v>
      </c>
      <c r="H66" s="79"/>
      <c r="I66" s="79"/>
      <c r="J66" s="79">
        <v>200000</v>
      </c>
      <c r="K66" s="79"/>
      <c r="L66" s="79"/>
      <c r="M66" s="79"/>
      <c r="N66" s="79"/>
      <c r="O66" s="79"/>
    </row>
    <row r="67" spans="1:17" x14ac:dyDescent="0.2">
      <c r="A67" s="23">
        <v>84</v>
      </c>
      <c r="B67" s="34" t="s">
        <v>41</v>
      </c>
      <c r="C67" s="29" t="s">
        <v>29</v>
      </c>
      <c r="D67" s="40" t="s">
        <v>106</v>
      </c>
      <c r="E67" s="39"/>
      <c r="F67" s="64">
        <v>300000</v>
      </c>
      <c r="G67" s="64">
        <f t="shared" si="2"/>
        <v>300000</v>
      </c>
      <c r="H67" s="79"/>
      <c r="I67" s="79"/>
      <c r="J67" s="79"/>
      <c r="K67" s="79">
        <v>300000</v>
      </c>
      <c r="L67" s="79"/>
      <c r="M67" s="79"/>
      <c r="N67" s="79"/>
      <c r="O67" s="79"/>
    </row>
    <row r="68" spans="1:17" x14ac:dyDescent="0.2">
      <c r="A68" s="23">
        <v>85</v>
      </c>
      <c r="B68" s="34" t="s">
        <v>41</v>
      </c>
      <c r="C68" s="23" t="s">
        <v>29</v>
      </c>
      <c r="D68" s="40" t="s">
        <v>107</v>
      </c>
      <c r="E68" s="39"/>
      <c r="F68" s="64">
        <v>300000</v>
      </c>
      <c r="G68" s="64">
        <f t="shared" si="2"/>
        <v>300000</v>
      </c>
      <c r="H68" s="79"/>
      <c r="I68" s="79"/>
      <c r="J68" s="79"/>
      <c r="K68" s="79">
        <v>300000</v>
      </c>
      <c r="L68" s="79"/>
      <c r="M68" s="79"/>
      <c r="N68" s="79"/>
      <c r="O68" s="79"/>
    </row>
    <row r="69" spans="1:17" x14ac:dyDescent="0.2">
      <c r="A69" s="23">
        <v>86</v>
      </c>
      <c r="B69" s="34" t="s">
        <v>41</v>
      </c>
      <c r="C69" s="29" t="s">
        <v>29</v>
      </c>
      <c r="D69" s="40" t="s">
        <v>94</v>
      </c>
      <c r="E69" s="39"/>
      <c r="F69" s="64">
        <f>SUM(H69:O69)</f>
        <v>1200000</v>
      </c>
      <c r="G69" s="64">
        <f t="shared" si="2"/>
        <v>1200000</v>
      </c>
      <c r="H69" s="79">
        <v>150000</v>
      </c>
      <c r="I69" s="79">
        <v>150000</v>
      </c>
      <c r="J69" s="79">
        <v>150000</v>
      </c>
      <c r="K69" s="79">
        <v>150000</v>
      </c>
      <c r="L69" s="79">
        <v>150000</v>
      </c>
      <c r="M69" s="79">
        <v>150000</v>
      </c>
      <c r="N69" s="79">
        <v>150000</v>
      </c>
      <c r="O69" s="79">
        <v>150000</v>
      </c>
    </row>
    <row r="70" spans="1:17" s="7" customFormat="1" ht="15" x14ac:dyDescent="0.25">
      <c r="A70" s="23">
        <v>87</v>
      </c>
      <c r="B70" s="35" t="s">
        <v>129</v>
      </c>
      <c r="C70" s="95" t="s">
        <v>29</v>
      </c>
      <c r="D70" s="16" t="s">
        <v>93</v>
      </c>
      <c r="E70" s="96" t="s">
        <v>245</v>
      </c>
      <c r="F70" s="75">
        <v>100000000</v>
      </c>
      <c r="G70" s="75">
        <f>H70+I70+J70+K70+L70+M70+N70+O70</f>
        <v>100000000</v>
      </c>
      <c r="H70" s="97"/>
      <c r="I70" s="97"/>
      <c r="J70" s="97"/>
      <c r="K70" s="97">
        <v>100000000</v>
      </c>
      <c r="L70" s="97"/>
      <c r="M70" s="97"/>
      <c r="N70" s="97"/>
      <c r="O70" s="97"/>
      <c r="P70" s="90"/>
    </row>
    <row r="71" spans="1:17" x14ac:dyDescent="0.2">
      <c r="A71" s="23">
        <v>88</v>
      </c>
      <c r="B71" s="34" t="s">
        <v>129</v>
      </c>
      <c r="C71" s="95" t="s">
        <v>29</v>
      </c>
      <c r="D71" s="16" t="s">
        <v>112</v>
      </c>
      <c r="E71" s="16"/>
      <c r="F71" s="75">
        <v>100000000</v>
      </c>
      <c r="G71" s="75">
        <f t="shared" si="2"/>
        <v>100000000</v>
      </c>
      <c r="H71" s="97"/>
      <c r="I71" s="97"/>
      <c r="J71" s="97">
        <v>100000000</v>
      </c>
      <c r="K71" s="97"/>
      <c r="L71" s="97"/>
      <c r="M71" s="97"/>
      <c r="N71" s="97"/>
      <c r="O71" s="97"/>
    </row>
    <row r="72" spans="1:17" s="7" customFormat="1" x14ac:dyDescent="0.2">
      <c r="A72" s="23">
        <v>95</v>
      </c>
      <c r="B72" s="35" t="s">
        <v>129</v>
      </c>
      <c r="C72" s="95" t="s">
        <v>29</v>
      </c>
      <c r="D72" s="16" t="s">
        <v>247</v>
      </c>
      <c r="E72" s="16"/>
      <c r="F72" s="75">
        <v>11500000</v>
      </c>
      <c r="G72" s="75">
        <f t="shared" si="2"/>
        <v>11500000</v>
      </c>
      <c r="H72" s="97">
        <v>7500000</v>
      </c>
      <c r="I72" s="97">
        <v>4000000</v>
      </c>
      <c r="J72" s="97"/>
      <c r="K72" s="97"/>
      <c r="L72" s="97"/>
      <c r="M72" s="97"/>
      <c r="N72" s="97"/>
      <c r="O72" s="97"/>
    </row>
    <row r="73" spans="1:17" x14ac:dyDescent="0.2">
      <c r="A73" s="23">
        <v>90</v>
      </c>
      <c r="B73" s="34" t="s">
        <v>41</v>
      </c>
      <c r="C73" s="95" t="s">
        <v>213</v>
      </c>
      <c r="D73" s="16" t="s">
        <v>82</v>
      </c>
      <c r="E73" s="16"/>
      <c r="F73" s="75">
        <v>30000000</v>
      </c>
      <c r="G73" s="75">
        <f t="shared" si="2"/>
        <v>5000000</v>
      </c>
      <c r="H73" s="97"/>
      <c r="I73" s="97"/>
      <c r="J73" s="97"/>
      <c r="K73" s="97"/>
      <c r="L73" s="97"/>
      <c r="M73" s="97"/>
      <c r="N73" s="97">
        <v>5000000</v>
      </c>
      <c r="O73" s="97"/>
    </row>
    <row r="74" spans="1:17" x14ac:dyDescent="0.2">
      <c r="A74" s="23">
        <v>97</v>
      </c>
      <c r="B74" s="34" t="s">
        <v>41</v>
      </c>
      <c r="C74" s="95" t="s">
        <v>29</v>
      </c>
      <c r="D74" s="16" t="s">
        <v>15</v>
      </c>
      <c r="E74" s="16"/>
      <c r="F74" s="75">
        <f t="shared" ref="F74:F79" si="3">SUM(H74:O74)</f>
        <v>1600000</v>
      </c>
      <c r="G74" s="75">
        <f t="shared" si="2"/>
        <v>1600000</v>
      </c>
      <c r="H74" s="97">
        <v>200000</v>
      </c>
      <c r="I74" s="97">
        <v>200000</v>
      </c>
      <c r="J74" s="97">
        <v>200000</v>
      </c>
      <c r="K74" s="97">
        <v>200000</v>
      </c>
      <c r="L74" s="97">
        <v>200000</v>
      </c>
      <c r="M74" s="97">
        <v>200000</v>
      </c>
      <c r="N74" s="97">
        <v>200000</v>
      </c>
      <c r="O74" s="97">
        <v>200000</v>
      </c>
    </row>
    <row r="75" spans="1:17" x14ac:dyDescent="0.2">
      <c r="A75" s="23">
        <v>98</v>
      </c>
      <c r="B75" s="34" t="s">
        <v>46</v>
      </c>
      <c r="C75" s="95" t="s">
        <v>29</v>
      </c>
      <c r="D75" s="16" t="s">
        <v>19</v>
      </c>
      <c r="E75" s="16"/>
      <c r="F75" s="75">
        <f t="shared" si="3"/>
        <v>8000000</v>
      </c>
      <c r="G75" s="75">
        <f t="shared" si="2"/>
        <v>8000000</v>
      </c>
      <c r="H75" s="97">
        <v>1000000</v>
      </c>
      <c r="I75" s="97">
        <v>1000000</v>
      </c>
      <c r="J75" s="97">
        <v>1000000</v>
      </c>
      <c r="K75" s="97">
        <v>1000000</v>
      </c>
      <c r="L75" s="97">
        <v>1000000</v>
      </c>
      <c r="M75" s="97">
        <v>1000000</v>
      </c>
      <c r="N75" s="97">
        <v>1000000</v>
      </c>
      <c r="O75" s="97">
        <v>1000000</v>
      </c>
    </row>
    <row r="76" spans="1:17" x14ac:dyDescent="0.2">
      <c r="A76" s="23">
        <v>99</v>
      </c>
      <c r="B76" s="34" t="s">
        <v>41</v>
      </c>
      <c r="C76" s="29" t="s">
        <v>29</v>
      </c>
      <c r="D76" s="41" t="s">
        <v>120</v>
      </c>
      <c r="E76" s="39"/>
      <c r="F76" s="64">
        <f t="shared" si="3"/>
        <v>400000</v>
      </c>
      <c r="G76" s="64">
        <f t="shared" si="2"/>
        <v>400000</v>
      </c>
      <c r="H76" s="79">
        <v>50000</v>
      </c>
      <c r="I76" s="79">
        <v>50000</v>
      </c>
      <c r="J76" s="79">
        <v>50000</v>
      </c>
      <c r="K76" s="79">
        <v>50000</v>
      </c>
      <c r="L76" s="79">
        <v>50000</v>
      </c>
      <c r="M76" s="79">
        <v>50000</v>
      </c>
      <c r="N76" s="79">
        <v>50000</v>
      </c>
      <c r="O76" s="79">
        <v>50000</v>
      </c>
    </row>
    <row r="77" spans="1:17" s="12" customFormat="1" x14ac:dyDescent="0.2">
      <c r="A77" s="23">
        <v>100</v>
      </c>
      <c r="B77" s="34" t="s">
        <v>46</v>
      </c>
      <c r="C77" s="29" t="s">
        <v>29</v>
      </c>
      <c r="D77" s="41" t="s">
        <v>5</v>
      </c>
      <c r="E77" s="39"/>
      <c r="F77" s="64">
        <f t="shared" si="3"/>
        <v>20000000</v>
      </c>
      <c r="G77" s="64">
        <f t="shared" si="2"/>
        <v>20000000</v>
      </c>
      <c r="H77" s="64">
        <v>2500000</v>
      </c>
      <c r="I77" s="64">
        <v>2500000</v>
      </c>
      <c r="J77" s="64">
        <v>2500000</v>
      </c>
      <c r="K77" s="64">
        <v>2500000</v>
      </c>
      <c r="L77" s="64">
        <v>2500000</v>
      </c>
      <c r="M77" s="64">
        <v>2500000</v>
      </c>
      <c r="N77" s="64">
        <v>2500000</v>
      </c>
      <c r="O77" s="64">
        <v>2500000</v>
      </c>
      <c r="P77" s="91"/>
      <c r="Q77" s="91"/>
    </row>
    <row r="78" spans="1:17" ht="25.5" x14ac:dyDescent="0.2">
      <c r="A78" s="23">
        <v>101</v>
      </c>
      <c r="B78" s="34" t="s">
        <v>41</v>
      </c>
      <c r="C78" s="23" t="s">
        <v>29</v>
      </c>
      <c r="D78" s="40" t="s">
        <v>67</v>
      </c>
      <c r="E78" s="39"/>
      <c r="F78" s="64">
        <f t="shared" si="3"/>
        <v>4000000</v>
      </c>
      <c r="G78" s="64">
        <f t="shared" si="2"/>
        <v>4000000</v>
      </c>
      <c r="H78" s="64">
        <v>500000</v>
      </c>
      <c r="I78" s="64">
        <v>500000</v>
      </c>
      <c r="J78" s="64">
        <v>500000</v>
      </c>
      <c r="K78" s="64">
        <v>500000</v>
      </c>
      <c r="L78" s="64">
        <v>500000</v>
      </c>
      <c r="M78" s="64">
        <v>500000</v>
      </c>
      <c r="N78" s="64">
        <v>500000</v>
      </c>
      <c r="O78" s="64">
        <v>500000</v>
      </c>
    </row>
    <row r="79" spans="1:17" s="11" customFormat="1" x14ac:dyDescent="0.2">
      <c r="A79" s="23">
        <v>102</v>
      </c>
      <c r="B79" s="34" t="s">
        <v>41</v>
      </c>
      <c r="C79" s="29" t="s">
        <v>29</v>
      </c>
      <c r="D79" s="41" t="s">
        <v>68</v>
      </c>
      <c r="E79" s="41" t="s">
        <v>69</v>
      </c>
      <c r="F79" s="82">
        <f t="shared" si="3"/>
        <v>800000</v>
      </c>
      <c r="G79" s="64">
        <f t="shared" si="2"/>
        <v>800000</v>
      </c>
      <c r="H79" s="77">
        <v>100000</v>
      </c>
      <c r="I79" s="77">
        <v>100000</v>
      </c>
      <c r="J79" s="77">
        <v>100000</v>
      </c>
      <c r="K79" s="77">
        <v>100000</v>
      </c>
      <c r="L79" s="77">
        <v>100000</v>
      </c>
      <c r="M79" s="77">
        <v>100000</v>
      </c>
      <c r="N79" s="77">
        <v>100000</v>
      </c>
      <c r="O79" s="77">
        <v>100000</v>
      </c>
      <c r="P79" s="65"/>
      <c r="Q79" s="65"/>
    </row>
    <row r="80" spans="1:17" x14ac:dyDescent="0.2">
      <c r="A80" s="23">
        <v>103</v>
      </c>
      <c r="B80" s="34" t="s">
        <v>41</v>
      </c>
      <c r="C80" s="29" t="s">
        <v>29</v>
      </c>
      <c r="D80" s="41" t="s">
        <v>70</v>
      </c>
      <c r="E80" s="41" t="s">
        <v>69</v>
      </c>
      <c r="F80" s="82">
        <f t="shared" ref="F80:F87" si="4">SUM(H80:O80)</f>
        <v>800000</v>
      </c>
      <c r="G80" s="64">
        <f t="shared" si="2"/>
        <v>800000</v>
      </c>
      <c r="H80" s="77">
        <v>100000</v>
      </c>
      <c r="I80" s="77">
        <v>100000</v>
      </c>
      <c r="J80" s="77">
        <v>100000</v>
      </c>
      <c r="K80" s="77">
        <v>100000</v>
      </c>
      <c r="L80" s="77">
        <v>100000</v>
      </c>
      <c r="M80" s="77">
        <v>100000</v>
      </c>
      <c r="N80" s="77">
        <v>100000</v>
      </c>
      <c r="O80" s="77">
        <v>100000</v>
      </c>
    </row>
    <row r="81" spans="1:17" x14ac:dyDescent="0.2">
      <c r="A81" s="23">
        <v>104</v>
      </c>
      <c r="B81" s="34" t="s">
        <v>41</v>
      </c>
      <c r="C81" s="29" t="s">
        <v>29</v>
      </c>
      <c r="D81" s="41" t="s">
        <v>71</v>
      </c>
      <c r="E81" s="41" t="s">
        <v>69</v>
      </c>
      <c r="F81" s="82">
        <f t="shared" si="4"/>
        <v>800000</v>
      </c>
      <c r="G81" s="64">
        <f t="shared" si="2"/>
        <v>800000</v>
      </c>
      <c r="H81" s="77">
        <v>100000</v>
      </c>
      <c r="I81" s="77">
        <v>100000</v>
      </c>
      <c r="J81" s="77">
        <v>100000</v>
      </c>
      <c r="K81" s="77">
        <v>100000</v>
      </c>
      <c r="L81" s="77">
        <v>100000</v>
      </c>
      <c r="M81" s="77">
        <v>100000</v>
      </c>
      <c r="N81" s="77">
        <v>100000</v>
      </c>
      <c r="O81" s="77">
        <v>100000</v>
      </c>
    </row>
    <row r="82" spans="1:17" x14ac:dyDescent="0.2">
      <c r="A82" s="23">
        <v>105</v>
      </c>
      <c r="B82" s="34" t="s">
        <v>41</v>
      </c>
      <c r="C82" s="29" t="s">
        <v>29</v>
      </c>
      <c r="D82" s="41" t="s">
        <v>72</v>
      </c>
      <c r="E82" s="41" t="s">
        <v>69</v>
      </c>
      <c r="F82" s="82">
        <f t="shared" si="4"/>
        <v>800000</v>
      </c>
      <c r="G82" s="64">
        <f t="shared" si="2"/>
        <v>800000</v>
      </c>
      <c r="H82" s="77">
        <v>100000</v>
      </c>
      <c r="I82" s="77">
        <v>100000</v>
      </c>
      <c r="J82" s="77">
        <v>100000</v>
      </c>
      <c r="K82" s="77">
        <v>100000</v>
      </c>
      <c r="L82" s="77">
        <v>100000</v>
      </c>
      <c r="M82" s="77">
        <v>100000</v>
      </c>
      <c r="N82" s="77">
        <v>100000</v>
      </c>
      <c r="O82" s="77">
        <v>100000</v>
      </c>
    </row>
    <row r="83" spans="1:17" x14ac:dyDescent="0.2">
      <c r="A83" s="23">
        <v>106</v>
      </c>
      <c r="B83" s="34" t="s">
        <v>41</v>
      </c>
      <c r="C83" s="29" t="s">
        <v>29</v>
      </c>
      <c r="D83" s="41" t="s">
        <v>73</v>
      </c>
      <c r="E83" s="41" t="s">
        <v>69</v>
      </c>
      <c r="F83" s="82">
        <f t="shared" si="4"/>
        <v>800000</v>
      </c>
      <c r="G83" s="64">
        <f t="shared" si="2"/>
        <v>800000</v>
      </c>
      <c r="H83" s="77">
        <v>100000</v>
      </c>
      <c r="I83" s="77">
        <v>100000</v>
      </c>
      <c r="J83" s="77">
        <v>100000</v>
      </c>
      <c r="K83" s="77">
        <v>100000</v>
      </c>
      <c r="L83" s="77">
        <v>100000</v>
      </c>
      <c r="M83" s="77">
        <v>100000</v>
      </c>
      <c r="N83" s="77">
        <v>100000</v>
      </c>
      <c r="O83" s="77">
        <v>100000</v>
      </c>
    </row>
    <row r="84" spans="1:17" x14ac:dyDescent="0.2">
      <c r="A84" s="23">
        <v>107</v>
      </c>
      <c r="B84" s="34" t="s">
        <v>41</v>
      </c>
      <c r="C84" s="29" t="s">
        <v>29</v>
      </c>
      <c r="D84" s="41" t="s">
        <v>74</v>
      </c>
      <c r="E84" s="41" t="s">
        <v>69</v>
      </c>
      <c r="F84" s="82">
        <f t="shared" si="4"/>
        <v>800000</v>
      </c>
      <c r="G84" s="64">
        <f t="shared" si="2"/>
        <v>800000</v>
      </c>
      <c r="H84" s="77">
        <v>100000</v>
      </c>
      <c r="I84" s="77">
        <v>100000</v>
      </c>
      <c r="J84" s="77">
        <v>100000</v>
      </c>
      <c r="K84" s="77">
        <v>100000</v>
      </c>
      <c r="L84" s="77">
        <v>100000</v>
      </c>
      <c r="M84" s="77">
        <v>100000</v>
      </c>
      <c r="N84" s="77">
        <v>100000</v>
      </c>
      <c r="O84" s="77">
        <v>100000</v>
      </c>
    </row>
    <row r="85" spans="1:17" x14ac:dyDescent="0.2">
      <c r="A85" s="23">
        <v>108</v>
      </c>
      <c r="B85" s="34" t="s">
        <v>41</v>
      </c>
      <c r="C85" s="29" t="s">
        <v>29</v>
      </c>
      <c r="D85" s="41" t="s">
        <v>75</v>
      </c>
      <c r="E85" s="41" t="s">
        <v>69</v>
      </c>
      <c r="F85" s="82">
        <f t="shared" si="4"/>
        <v>800000</v>
      </c>
      <c r="G85" s="64">
        <f t="shared" si="2"/>
        <v>800000</v>
      </c>
      <c r="H85" s="77">
        <v>100000</v>
      </c>
      <c r="I85" s="77">
        <v>100000</v>
      </c>
      <c r="J85" s="77">
        <v>100000</v>
      </c>
      <c r="K85" s="77">
        <v>100000</v>
      </c>
      <c r="L85" s="77">
        <v>100000</v>
      </c>
      <c r="M85" s="77">
        <v>100000</v>
      </c>
      <c r="N85" s="77">
        <v>100000</v>
      </c>
      <c r="O85" s="77">
        <v>100000</v>
      </c>
    </row>
    <row r="86" spans="1:17" x14ac:dyDescent="0.2">
      <c r="A86" s="23">
        <v>109</v>
      </c>
      <c r="B86" s="34" t="s">
        <v>41</v>
      </c>
      <c r="C86" s="29" t="s">
        <v>29</v>
      </c>
      <c r="D86" s="41" t="s">
        <v>76</v>
      </c>
      <c r="E86" s="41" t="s">
        <v>69</v>
      </c>
      <c r="F86" s="82">
        <f t="shared" si="4"/>
        <v>800000</v>
      </c>
      <c r="G86" s="64">
        <f t="shared" si="2"/>
        <v>800000</v>
      </c>
      <c r="H86" s="77">
        <v>100000</v>
      </c>
      <c r="I86" s="77">
        <v>100000</v>
      </c>
      <c r="J86" s="77">
        <v>100000</v>
      </c>
      <c r="K86" s="77">
        <v>100000</v>
      </c>
      <c r="L86" s="77">
        <v>100000</v>
      </c>
      <c r="M86" s="77">
        <v>100000</v>
      </c>
      <c r="N86" s="77">
        <v>100000</v>
      </c>
      <c r="O86" s="77">
        <v>100000</v>
      </c>
    </row>
    <row r="87" spans="1:17" x14ac:dyDescent="0.2">
      <c r="A87" s="23">
        <v>110</v>
      </c>
      <c r="B87" s="34" t="s">
        <v>41</v>
      </c>
      <c r="C87" s="29" t="s">
        <v>29</v>
      </c>
      <c r="D87" s="41" t="s">
        <v>77</v>
      </c>
      <c r="E87" s="41" t="s">
        <v>69</v>
      </c>
      <c r="F87" s="82">
        <f t="shared" si="4"/>
        <v>800000</v>
      </c>
      <c r="G87" s="64">
        <f t="shared" si="2"/>
        <v>800000</v>
      </c>
      <c r="H87" s="77">
        <v>100000</v>
      </c>
      <c r="I87" s="77">
        <v>100000</v>
      </c>
      <c r="J87" s="77">
        <v>100000</v>
      </c>
      <c r="K87" s="77">
        <v>100000</v>
      </c>
      <c r="L87" s="77">
        <v>100000</v>
      </c>
      <c r="M87" s="77">
        <v>100000</v>
      </c>
      <c r="N87" s="77">
        <v>100000</v>
      </c>
      <c r="O87" s="77">
        <v>100000</v>
      </c>
    </row>
    <row r="88" spans="1:17" ht="166.5" customHeight="1" x14ac:dyDescent="0.2">
      <c r="A88" s="23">
        <v>111</v>
      </c>
      <c r="B88" s="42" t="s">
        <v>41</v>
      </c>
      <c r="C88" s="30" t="s">
        <v>213</v>
      </c>
      <c r="D88" s="2" t="s">
        <v>138</v>
      </c>
      <c r="E88" s="2" t="s">
        <v>156</v>
      </c>
      <c r="F88" s="64">
        <f t="shared" ref="F88" si="5">SUM(H88:O88)</f>
        <v>8000000</v>
      </c>
      <c r="G88" s="64">
        <f t="shared" si="2"/>
        <v>8000000</v>
      </c>
      <c r="H88" s="64">
        <v>1000000</v>
      </c>
      <c r="I88" s="64">
        <v>1000000</v>
      </c>
      <c r="J88" s="64">
        <v>1000000</v>
      </c>
      <c r="K88" s="64">
        <v>1000000</v>
      </c>
      <c r="L88" s="64">
        <v>1000000</v>
      </c>
      <c r="M88" s="64">
        <v>1000000</v>
      </c>
      <c r="N88" s="64">
        <v>1000000</v>
      </c>
      <c r="O88" s="64">
        <v>1000000</v>
      </c>
    </row>
    <row r="89" spans="1:17" x14ac:dyDescent="0.2">
      <c r="A89" s="18" t="s">
        <v>43</v>
      </c>
      <c r="B89" s="43"/>
      <c r="C89" s="20"/>
      <c r="D89" s="33"/>
      <c r="E89" s="33"/>
      <c r="F89" s="61"/>
      <c r="G89" s="19"/>
      <c r="H89" s="66"/>
      <c r="I89" s="66"/>
      <c r="J89" s="66"/>
      <c r="K89" s="66"/>
      <c r="L89" s="66"/>
      <c r="M89" s="66"/>
      <c r="N89" s="66"/>
      <c r="O89" s="66"/>
    </row>
    <row r="90" spans="1:17" x14ac:dyDescent="0.2">
      <c r="A90" s="23">
        <v>113</v>
      </c>
      <c r="B90" s="34" t="s">
        <v>33</v>
      </c>
      <c r="C90" s="25" t="s">
        <v>32</v>
      </c>
      <c r="D90" s="41" t="s">
        <v>14</v>
      </c>
      <c r="E90" s="39"/>
      <c r="F90" s="64">
        <v>400000000</v>
      </c>
      <c r="G90" s="85">
        <f>H90+I90+J90+K90+L90+M90+N90+O90</f>
        <v>0</v>
      </c>
      <c r="H90" s="64"/>
      <c r="I90" s="64"/>
      <c r="J90" s="64"/>
      <c r="K90" s="64"/>
      <c r="L90" s="64"/>
      <c r="M90" s="64"/>
      <c r="N90" s="64"/>
      <c r="O90" s="64"/>
    </row>
    <row r="91" spans="1:17" s="11" customFormat="1" x14ac:dyDescent="0.2">
      <c r="A91" s="23">
        <v>116</v>
      </c>
      <c r="B91" s="34" t="s">
        <v>33</v>
      </c>
      <c r="C91" s="25" t="s">
        <v>29</v>
      </c>
      <c r="D91" s="44" t="s">
        <v>165</v>
      </c>
      <c r="E91" s="36"/>
      <c r="F91" s="64">
        <v>2000000</v>
      </c>
      <c r="G91" s="85">
        <f t="shared" ref="G91:G115" si="6">H91+I91+J91+K91+L91+M91+N91+O91</f>
        <v>2000000</v>
      </c>
      <c r="H91" s="64"/>
      <c r="I91" s="64"/>
      <c r="J91" s="64">
        <v>2000000</v>
      </c>
      <c r="K91" s="64"/>
      <c r="L91" s="64"/>
      <c r="M91" s="64"/>
      <c r="N91" s="64"/>
      <c r="O91" s="64"/>
      <c r="P91" s="65"/>
      <c r="Q91" s="65"/>
    </row>
    <row r="92" spans="1:17" s="65" customFormat="1" x14ac:dyDescent="0.2">
      <c r="A92" s="23">
        <v>117</v>
      </c>
      <c r="B92" s="35" t="s">
        <v>33</v>
      </c>
      <c r="C92" s="29" t="s">
        <v>29</v>
      </c>
      <c r="D92" s="44" t="s">
        <v>166</v>
      </c>
      <c r="E92" s="44"/>
      <c r="F92" s="64">
        <v>2000000</v>
      </c>
      <c r="G92" s="85">
        <f t="shared" si="6"/>
        <v>2000000</v>
      </c>
      <c r="H92" s="64">
        <v>2000000</v>
      </c>
      <c r="I92" s="64"/>
      <c r="J92" s="64"/>
      <c r="K92" s="64"/>
      <c r="L92" s="64"/>
      <c r="M92" s="64"/>
      <c r="N92" s="64"/>
      <c r="O92" s="64"/>
    </row>
    <row r="93" spans="1:17" s="11" customFormat="1" x14ac:dyDescent="0.2">
      <c r="A93" s="23">
        <v>118</v>
      </c>
      <c r="B93" s="34" t="s">
        <v>33</v>
      </c>
      <c r="C93" s="25" t="s">
        <v>29</v>
      </c>
      <c r="D93" s="44" t="s">
        <v>167</v>
      </c>
      <c r="E93" s="36"/>
      <c r="F93" s="64">
        <v>2000000</v>
      </c>
      <c r="G93" s="85">
        <f t="shared" si="6"/>
        <v>2000000</v>
      </c>
      <c r="H93" s="64"/>
      <c r="I93" s="64"/>
      <c r="J93" s="64"/>
      <c r="K93" s="64"/>
      <c r="L93" s="64"/>
      <c r="M93" s="64"/>
      <c r="N93" s="64">
        <v>2000000</v>
      </c>
      <c r="O93" s="64"/>
      <c r="P93" s="65"/>
      <c r="Q93" s="65"/>
    </row>
    <row r="94" spans="1:17" s="11" customFormat="1" x14ac:dyDescent="0.2">
      <c r="A94" s="23">
        <v>119</v>
      </c>
      <c r="B94" s="34" t="s">
        <v>33</v>
      </c>
      <c r="C94" s="25" t="s">
        <v>29</v>
      </c>
      <c r="D94" s="44" t="s">
        <v>168</v>
      </c>
      <c r="E94" s="36"/>
      <c r="F94" s="64">
        <v>2000000</v>
      </c>
      <c r="G94" s="85">
        <f t="shared" si="6"/>
        <v>2000000</v>
      </c>
      <c r="H94" s="64"/>
      <c r="I94" s="64">
        <v>2000000</v>
      </c>
      <c r="J94" s="64"/>
      <c r="K94" s="64"/>
      <c r="L94" s="64"/>
      <c r="M94" s="64"/>
      <c r="N94" s="64"/>
      <c r="O94" s="64"/>
      <c r="P94" s="65"/>
      <c r="Q94" s="65"/>
    </row>
    <row r="95" spans="1:17" s="11" customFormat="1" x14ac:dyDescent="0.2">
      <c r="A95" s="23">
        <v>120</v>
      </c>
      <c r="B95" s="34" t="s">
        <v>33</v>
      </c>
      <c r="C95" s="25" t="s">
        <v>29</v>
      </c>
      <c r="D95" s="44" t="s">
        <v>169</v>
      </c>
      <c r="E95" s="36"/>
      <c r="F95" s="64">
        <v>2000000</v>
      </c>
      <c r="G95" s="85">
        <f t="shared" si="6"/>
        <v>2000000</v>
      </c>
      <c r="H95" s="64"/>
      <c r="I95" s="64">
        <v>2000000</v>
      </c>
      <c r="J95" s="64"/>
      <c r="K95" s="64"/>
      <c r="L95" s="64"/>
      <c r="M95" s="64"/>
      <c r="N95" s="64"/>
      <c r="O95" s="64"/>
      <c r="P95" s="65"/>
      <c r="Q95" s="65"/>
    </row>
    <row r="96" spans="1:17" s="11" customFormat="1" x14ac:dyDescent="0.2">
      <c r="A96" s="23">
        <v>121</v>
      </c>
      <c r="B96" s="34" t="s">
        <v>33</v>
      </c>
      <c r="C96" s="25" t="s">
        <v>29</v>
      </c>
      <c r="D96" s="44" t="s">
        <v>170</v>
      </c>
      <c r="E96" s="36"/>
      <c r="F96" s="64">
        <v>2000000</v>
      </c>
      <c r="G96" s="85">
        <f t="shared" si="6"/>
        <v>2000000</v>
      </c>
      <c r="H96" s="64"/>
      <c r="I96" s="64"/>
      <c r="J96" s="64"/>
      <c r="K96" s="64"/>
      <c r="L96" s="64"/>
      <c r="M96" s="64">
        <v>2000000</v>
      </c>
      <c r="N96" s="64"/>
      <c r="O96" s="64"/>
      <c r="P96" s="65"/>
      <c r="Q96" s="65"/>
    </row>
    <row r="97" spans="1:17" s="65" customFormat="1" x14ac:dyDescent="0.2">
      <c r="A97" s="23">
        <v>123</v>
      </c>
      <c r="B97" s="35" t="s">
        <v>33</v>
      </c>
      <c r="C97" s="29" t="s">
        <v>29</v>
      </c>
      <c r="D97" s="44" t="s">
        <v>171</v>
      </c>
      <c r="E97" s="44"/>
      <c r="F97" s="64">
        <v>4000000</v>
      </c>
      <c r="G97" s="85">
        <f t="shared" si="6"/>
        <v>4000000</v>
      </c>
      <c r="H97" s="64">
        <v>4000000</v>
      </c>
      <c r="I97" s="64"/>
      <c r="J97" s="64"/>
      <c r="K97" s="64"/>
      <c r="L97" s="64"/>
      <c r="M97" s="64"/>
      <c r="N97" s="64"/>
      <c r="O97" s="64"/>
    </row>
    <row r="98" spans="1:17" s="11" customFormat="1" x14ac:dyDescent="0.2">
      <c r="A98" s="23">
        <v>124</v>
      </c>
      <c r="B98" s="34" t="s">
        <v>33</v>
      </c>
      <c r="C98" s="25" t="s">
        <v>29</v>
      </c>
      <c r="D98" s="44" t="s">
        <v>172</v>
      </c>
      <c r="E98" s="36"/>
      <c r="F98" s="64">
        <v>2000000</v>
      </c>
      <c r="G98" s="85">
        <f t="shared" si="6"/>
        <v>2000000</v>
      </c>
      <c r="H98" s="64"/>
      <c r="I98" s="64">
        <v>2000000</v>
      </c>
      <c r="J98" s="64"/>
      <c r="K98" s="64"/>
      <c r="L98" s="64"/>
      <c r="M98" s="64"/>
      <c r="N98" s="64"/>
      <c r="O98" s="64"/>
      <c r="P98" s="65"/>
      <c r="Q98" s="65"/>
    </row>
    <row r="99" spans="1:17" s="11" customFormat="1" x14ac:dyDescent="0.2">
      <c r="A99" s="23">
        <v>125</v>
      </c>
      <c r="B99" s="34" t="s">
        <v>33</v>
      </c>
      <c r="C99" s="25" t="s">
        <v>29</v>
      </c>
      <c r="D99" s="44" t="s">
        <v>173</v>
      </c>
      <c r="E99" s="36"/>
      <c r="F99" s="64">
        <v>2000000</v>
      </c>
      <c r="G99" s="85">
        <f t="shared" si="6"/>
        <v>2000000</v>
      </c>
      <c r="H99" s="64"/>
      <c r="I99" s="64"/>
      <c r="J99" s="64"/>
      <c r="K99" s="64"/>
      <c r="L99" s="64"/>
      <c r="M99" s="64">
        <v>2000000</v>
      </c>
      <c r="N99" s="64"/>
      <c r="O99" s="64"/>
      <c r="P99" s="65"/>
      <c r="Q99" s="65"/>
    </row>
    <row r="100" spans="1:17" s="11" customFormat="1" x14ac:dyDescent="0.2">
      <c r="A100" s="23">
        <v>126</v>
      </c>
      <c r="B100" s="34" t="s">
        <v>33</v>
      </c>
      <c r="C100" s="25" t="s">
        <v>29</v>
      </c>
      <c r="D100" s="44" t="s">
        <v>174</v>
      </c>
      <c r="E100" s="36"/>
      <c r="F100" s="64">
        <v>2000000</v>
      </c>
      <c r="G100" s="85">
        <f t="shared" si="6"/>
        <v>2000000</v>
      </c>
      <c r="H100" s="64"/>
      <c r="I100" s="64"/>
      <c r="J100" s="64"/>
      <c r="K100" s="64"/>
      <c r="L100" s="64"/>
      <c r="M100" s="64"/>
      <c r="N100" s="64">
        <v>2000000</v>
      </c>
      <c r="O100" s="64"/>
      <c r="P100" s="65"/>
      <c r="Q100" s="65"/>
    </row>
    <row r="101" spans="1:17" s="65" customFormat="1" x14ac:dyDescent="0.2">
      <c r="A101" s="23">
        <v>127</v>
      </c>
      <c r="B101" s="35" t="s">
        <v>33</v>
      </c>
      <c r="C101" s="29" t="s">
        <v>29</v>
      </c>
      <c r="D101" s="44" t="s">
        <v>175</v>
      </c>
      <c r="E101" s="44"/>
      <c r="F101" s="64">
        <v>2000000</v>
      </c>
      <c r="G101" s="85">
        <f t="shared" si="6"/>
        <v>2000000</v>
      </c>
      <c r="H101" s="64"/>
      <c r="I101" s="64"/>
      <c r="J101" s="64"/>
      <c r="K101" s="64"/>
      <c r="L101" s="64">
        <v>2000000</v>
      </c>
      <c r="M101" s="64"/>
      <c r="N101" s="64"/>
      <c r="O101" s="64"/>
    </row>
    <row r="102" spans="1:17" s="11" customFormat="1" x14ac:dyDescent="0.2">
      <c r="A102" s="23">
        <v>128</v>
      </c>
      <c r="B102" s="34" t="s">
        <v>33</v>
      </c>
      <c r="C102" s="25" t="s">
        <v>29</v>
      </c>
      <c r="D102" s="44" t="s">
        <v>176</v>
      </c>
      <c r="E102" s="36"/>
      <c r="F102" s="64">
        <v>2000000</v>
      </c>
      <c r="G102" s="85">
        <f t="shared" si="6"/>
        <v>2000000</v>
      </c>
      <c r="H102" s="64"/>
      <c r="I102" s="64">
        <v>2000000</v>
      </c>
      <c r="J102" s="64"/>
      <c r="K102" s="64"/>
      <c r="L102" s="64"/>
      <c r="M102" s="64"/>
      <c r="N102" s="64"/>
      <c r="O102" s="64"/>
      <c r="P102" s="65"/>
      <c r="Q102" s="65"/>
    </row>
    <row r="103" spans="1:17" s="11" customFormat="1" x14ac:dyDescent="0.2">
      <c r="A103" s="23">
        <v>129</v>
      </c>
      <c r="B103" s="34" t="s">
        <v>33</v>
      </c>
      <c r="C103" s="25" t="s">
        <v>29</v>
      </c>
      <c r="D103" s="44" t="s">
        <v>177</v>
      </c>
      <c r="E103" s="36"/>
      <c r="F103" s="64">
        <v>2000000</v>
      </c>
      <c r="G103" s="85">
        <f t="shared" si="6"/>
        <v>2000000</v>
      </c>
      <c r="H103" s="64"/>
      <c r="I103" s="64">
        <v>2000000</v>
      </c>
      <c r="J103" s="64"/>
      <c r="K103" s="64"/>
      <c r="L103" s="64"/>
      <c r="M103" s="64"/>
      <c r="N103" s="64"/>
      <c r="O103" s="64"/>
      <c r="P103" s="65"/>
      <c r="Q103" s="65"/>
    </row>
    <row r="104" spans="1:17" s="11" customFormat="1" x14ac:dyDescent="0.2">
      <c r="A104" s="23">
        <v>130</v>
      </c>
      <c r="B104" s="34" t="s">
        <v>33</v>
      </c>
      <c r="C104" s="25" t="s">
        <v>29</v>
      </c>
      <c r="D104" s="44" t="s">
        <v>178</v>
      </c>
      <c r="E104" s="36"/>
      <c r="F104" s="64">
        <v>2000000</v>
      </c>
      <c r="G104" s="85">
        <f t="shared" si="6"/>
        <v>4000000</v>
      </c>
      <c r="H104" s="64"/>
      <c r="I104" s="64">
        <v>2000000</v>
      </c>
      <c r="J104" s="64"/>
      <c r="K104" s="64"/>
      <c r="L104" s="64"/>
      <c r="M104" s="64">
        <v>2000000</v>
      </c>
      <c r="N104" s="64"/>
      <c r="O104" s="64"/>
      <c r="P104" s="65"/>
      <c r="Q104" s="65"/>
    </row>
    <row r="105" spans="1:17" s="11" customFormat="1" x14ac:dyDescent="0.2">
      <c r="A105" s="23">
        <v>131</v>
      </c>
      <c r="B105" s="34" t="s">
        <v>33</v>
      </c>
      <c r="C105" s="25" t="s">
        <v>29</v>
      </c>
      <c r="D105" s="44" t="s">
        <v>179</v>
      </c>
      <c r="E105" s="36"/>
      <c r="F105" s="64">
        <v>2000000</v>
      </c>
      <c r="G105" s="85">
        <f t="shared" si="6"/>
        <v>2000000</v>
      </c>
      <c r="H105" s="64"/>
      <c r="I105" s="64">
        <v>2000000</v>
      </c>
      <c r="J105" s="64"/>
      <c r="K105" s="64"/>
      <c r="L105" s="64"/>
      <c r="M105" s="64"/>
      <c r="N105" s="64"/>
      <c r="O105" s="64"/>
      <c r="P105" s="65"/>
      <c r="Q105" s="65"/>
    </row>
    <row r="106" spans="1:17" s="11" customFormat="1" x14ac:dyDescent="0.2">
      <c r="A106" s="23">
        <v>132</v>
      </c>
      <c r="B106" s="34" t="s">
        <v>33</v>
      </c>
      <c r="C106" s="25" t="s">
        <v>29</v>
      </c>
      <c r="D106" s="44" t="s">
        <v>180</v>
      </c>
      <c r="E106" s="36"/>
      <c r="F106" s="64">
        <v>2000000</v>
      </c>
      <c r="G106" s="85">
        <f t="shared" si="6"/>
        <v>2000000</v>
      </c>
      <c r="H106" s="64"/>
      <c r="I106" s="64"/>
      <c r="J106" s="64"/>
      <c r="K106" s="64"/>
      <c r="L106" s="64"/>
      <c r="M106" s="64"/>
      <c r="N106" s="64">
        <v>2000000</v>
      </c>
      <c r="O106" s="64"/>
      <c r="P106" s="65"/>
      <c r="Q106" s="65"/>
    </row>
    <row r="107" spans="1:17" s="11" customFormat="1" x14ac:dyDescent="0.2">
      <c r="A107" s="23">
        <v>133</v>
      </c>
      <c r="B107" s="34" t="s">
        <v>33</v>
      </c>
      <c r="C107" s="25" t="s">
        <v>29</v>
      </c>
      <c r="D107" s="44" t="s">
        <v>181</v>
      </c>
      <c r="E107" s="36"/>
      <c r="F107" s="64">
        <v>2000000</v>
      </c>
      <c r="G107" s="85">
        <f t="shared" si="6"/>
        <v>2000000</v>
      </c>
      <c r="H107" s="64"/>
      <c r="I107" s="64"/>
      <c r="J107" s="64"/>
      <c r="K107" s="64"/>
      <c r="L107" s="64"/>
      <c r="M107" s="64"/>
      <c r="N107" s="64"/>
      <c r="O107" s="64">
        <v>2000000</v>
      </c>
      <c r="P107" s="65"/>
      <c r="Q107" s="65"/>
    </row>
    <row r="108" spans="1:17" s="11" customFormat="1" x14ac:dyDescent="0.2">
      <c r="A108" s="23">
        <v>134</v>
      </c>
      <c r="B108" s="35" t="s">
        <v>33</v>
      </c>
      <c r="C108" s="29" t="s">
        <v>214</v>
      </c>
      <c r="D108" s="44" t="s">
        <v>246</v>
      </c>
      <c r="E108" s="44"/>
      <c r="F108" s="64">
        <v>50000000</v>
      </c>
      <c r="G108" s="64">
        <v>0</v>
      </c>
      <c r="H108" s="64"/>
      <c r="I108" s="64">
        <v>50000000</v>
      </c>
      <c r="J108" s="64"/>
      <c r="K108" s="64"/>
      <c r="L108" s="64"/>
      <c r="M108" s="64"/>
      <c r="N108" s="64"/>
      <c r="O108" s="64"/>
      <c r="P108" s="65"/>
      <c r="Q108" s="65"/>
    </row>
    <row r="109" spans="1:17" x14ac:dyDescent="0.2">
      <c r="A109" s="23">
        <v>137</v>
      </c>
      <c r="B109" s="35" t="s">
        <v>33</v>
      </c>
      <c r="C109" s="29" t="s">
        <v>214</v>
      </c>
      <c r="D109" s="41" t="s">
        <v>205</v>
      </c>
      <c r="E109" s="41"/>
      <c r="F109" s="64">
        <v>111000000</v>
      </c>
      <c r="G109" s="64">
        <f t="shared" si="6"/>
        <v>0</v>
      </c>
      <c r="H109" s="64"/>
      <c r="I109" s="64"/>
      <c r="J109" s="64"/>
      <c r="K109" s="64"/>
      <c r="L109" s="64"/>
      <c r="M109" s="64"/>
      <c r="N109" s="64"/>
      <c r="O109" s="64"/>
    </row>
    <row r="110" spans="1:17" x14ac:dyDescent="0.2">
      <c r="A110" s="23">
        <v>138</v>
      </c>
      <c r="B110" s="35" t="s">
        <v>33</v>
      </c>
      <c r="C110" s="23" t="s">
        <v>215</v>
      </c>
      <c r="D110" s="44" t="s">
        <v>13</v>
      </c>
      <c r="E110" s="44"/>
      <c r="F110" s="64">
        <v>50000000</v>
      </c>
      <c r="G110" s="64">
        <f t="shared" si="6"/>
        <v>0</v>
      </c>
      <c r="H110" s="80"/>
      <c r="I110" s="64"/>
      <c r="J110" s="64"/>
      <c r="K110" s="64"/>
      <c r="L110" s="64"/>
      <c r="M110" s="64"/>
      <c r="N110" s="64"/>
      <c r="O110" s="64"/>
    </row>
    <row r="111" spans="1:17" s="11" customFormat="1" x14ac:dyDescent="0.2">
      <c r="A111" s="23">
        <v>139</v>
      </c>
      <c r="B111" s="35" t="s">
        <v>33</v>
      </c>
      <c r="C111" s="29" t="s">
        <v>214</v>
      </c>
      <c r="D111" s="41" t="s">
        <v>127</v>
      </c>
      <c r="E111" s="41"/>
      <c r="F111" s="64">
        <v>70000000</v>
      </c>
      <c r="G111" s="64">
        <f t="shared" si="6"/>
        <v>0</v>
      </c>
      <c r="H111" s="64"/>
      <c r="I111" s="64">
        <v>0</v>
      </c>
      <c r="J111" s="64"/>
      <c r="K111" s="64"/>
      <c r="L111" s="64"/>
      <c r="M111" s="64"/>
      <c r="N111" s="64"/>
      <c r="O111" s="64"/>
      <c r="P111" s="65"/>
      <c r="Q111" s="65"/>
    </row>
    <row r="112" spans="1:17" s="65" customFormat="1" x14ac:dyDescent="0.2">
      <c r="A112" s="23">
        <v>140</v>
      </c>
      <c r="B112" s="35" t="s">
        <v>33</v>
      </c>
      <c r="C112" s="29" t="s">
        <v>29</v>
      </c>
      <c r="D112" s="41" t="s">
        <v>23</v>
      </c>
      <c r="E112" s="41"/>
      <c r="F112" s="64">
        <f>SUM(H112:O112)</f>
        <v>11700000</v>
      </c>
      <c r="G112" s="64">
        <f t="shared" si="6"/>
        <v>11700000</v>
      </c>
      <c r="H112" s="64">
        <v>300000</v>
      </c>
      <c r="I112" s="64">
        <v>3300000</v>
      </c>
      <c r="J112" s="64">
        <v>6600000</v>
      </c>
      <c r="K112" s="64">
        <v>300000</v>
      </c>
      <c r="L112" s="64">
        <v>300000</v>
      </c>
      <c r="M112" s="64">
        <v>300000</v>
      </c>
      <c r="N112" s="64">
        <v>300000</v>
      </c>
      <c r="O112" s="64">
        <v>300000</v>
      </c>
    </row>
    <row r="113" spans="1:17" x14ac:dyDescent="0.2">
      <c r="A113" s="23">
        <v>141</v>
      </c>
      <c r="B113" s="35" t="s">
        <v>33</v>
      </c>
      <c r="C113" s="29" t="s">
        <v>207</v>
      </c>
      <c r="D113" s="41" t="s">
        <v>139</v>
      </c>
      <c r="E113" s="41" t="s">
        <v>157</v>
      </c>
      <c r="F113" s="64">
        <v>200000000</v>
      </c>
      <c r="G113" s="64">
        <f t="shared" si="6"/>
        <v>5000000</v>
      </c>
      <c r="H113" s="64">
        <v>5000000</v>
      </c>
      <c r="I113" s="64"/>
      <c r="J113" s="64"/>
      <c r="K113" s="64"/>
      <c r="L113" s="64"/>
      <c r="M113" s="64"/>
      <c r="N113" s="64"/>
      <c r="O113" s="64"/>
    </row>
    <row r="114" spans="1:17" ht="25.5" x14ac:dyDescent="0.2">
      <c r="A114" s="23">
        <v>142</v>
      </c>
      <c r="B114" s="34" t="s">
        <v>33</v>
      </c>
      <c r="C114" s="24" t="s">
        <v>214</v>
      </c>
      <c r="D114" s="44" t="s">
        <v>140</v>
      </c>
      <c r="E114" s="39" t="s">
        <v>158</v>
      </c>
      <c r="F114" s="64">
        <v>790000000</v>
      </c>
      <c r="G114" s="85">
        <f t="shared" si="6"/>
        <v>0</v>
      </c>
      <c r="H114" s="64"/>
      <c r="I114" s="64"/>
      <c r="J114" s="64"/>
      <c r="K114" s="64"/>
      <c r="L114" s="64"/>
      <c r="M114" s="64"/>
      <c r="N114" s="64"/>
      <c r="O114" s="64"/>
    </row>
    <row r="115" spans="1:17" s="13" customFormat="1" x14ac:dyDescent="0.2">
      <c r="A115" s="23">
        <v>143</v>
      </c>
      <c r="B115" s="34" t="s">
        <v>33</v>
      </c>
      <c r="C115" s="34" t="s">
        <v>216</v>
      </c>
      <c r="D115" s="41" t="s">
        <v>95</v>
      </c>
      <c r="E115" s="39"/>
      <c r="F115" s="64">
        <v>400000000</v>
      </c>
      <c r="G115" s="85">
        <f t="shared" si="6"/>
        <v>50000000</v>
      </c>
      <c r="H115" s="64"/>
      <c r="I115" s="64"/>
      <c r="J115" s="64"/>
      <c r="K115" s="64"/>
      <c r="L115" s="64"/>
      <c r="M115" s="64"/>
      <c r="N115" s="84"/>
      <c r="O115" s="64">
        <v>50000000</v>
      </c>
      <c r="P115" s="14"/>
      <c r="Q115" s="14"/>
    </row>
    <row r="116" spans="1:17" s="13" customFormat="1" x14ac:dyDescent="0.2">
      <c r="A116" s="18" t="s">
        <v>4</v>
      </c>
      <c r="B116" s="43"/>
      <c r="C116" s="45"/>
      <c r="D116" s="33"/>
      <c r="E116" s="33"/>
      <c r="F116" s="62"/>
      <c r="G116" s="86"/>
      <c r="H116" s="69"/>
      <c r="I116" s="70"/>
      <c r="J116" s="69"/>
      <c r="K116" s="70"/>
      <c r="L116" s="69"/>
      <c r="M116" s="70"/>
      <c r="N116" s="69"/>
      <c r="O116" s="70"/>
      <c r="P116" s="14"/>
      <c r="Q116" s="14"/>
    </row>
    <row r="117" spans="1:17" s="14" customFormat="1" x14ac:dyDescent="0.2">
      <c r="A117" s="35">
        <v>144</v>
      </c>
      <c r="B117" s="34" t="s">
        <v>44</v>
      </c>
      <c r="C117" s="46" t="s">
        <v>29</v>
      </c>
      <c r="D117" s="41" t="s">
        <v>48</v>
      </c>
      <c r="E117" s="5" t="s">
        <v>159</v>
      </c>
      <c r="F117" s="84">
        <v>30000000</v>
      </c>
      <c r="G117" s="84">
        <f>H117+I117+J117+K117+L117+M117+N117+O117</f>
        <v>30000000</v>
      </c>
      <c r="H117" s="83">
        <v>5000000</v>
      </c>
      <c r="I117" s="83"/>
      <c r="J117" s="83">
        <v>10000000</v>
      </c>
      <c r="K117" s="83">
        <v>15000000</v>
      </c>
      <c r="L117" s="83"/>
      <c r="M117" s="83"/>
      <c r="N117" s="83"/>
      <c r="O117" s="83"/>
    </row>
    <row r="118" spans="1:17" s="13" customFormat="1" x14ac:dyDescent="0.2">
      <c r="A118" s="35">
        <v>145</v>
      </c>
      <c r="B118" s="34" t="s">
        <v>44</v>
      </c>
      <c r="C118" s="46" t="s">
        <v>29</v>
      </c>
      <c r="D118" s="41" t="s">
        <v>49</v>
      </c>
      <c r="E118" s="41"/>
      <c r="F118" s="84">
        <v>14500000</v>
      </c>
      <c r="G118" s="84">
        <f t="shared" ref="G118:G131" si="7">H118+I118+J118+K118+L118+M118+N118+O118</f>
        <v>14500000</v>
      </c>
      <c r="H118" s="83">
        <v>600000</v>
      </c>
      <c r="I118" s="83">
        <v>7000000</v>
      </c>
      <c r="J118" s="83">
        <v>6900000</v>
      </c>
      <c r="K118" s="83"/>
      <c r="L118" s="83"/>
      <c r="M118" s="83"/>
      <c r="N118" s="83"/>
      <c r="O118" s="83"/>
      <c r="P118" s="14"/>
      <c r="Q118" s="14"/>
    </row>
    <row r="119" spans="1:17" s="9" customFormat="1" x14ac:dyDescent="0.2">
      <c r="A119" s="35">
        <v>146</v>
      </c>
      <c r="B119" s="34" t="s">
        <v>44</v>
      </c>
      <c r="C119" s="46" t="s">
        <v>29</v>
      </c>
      <c r="D119" s="41" t="s">
        <v>50</v>
      </c>
      <c r="E119" s="41"/>
      <c r="F119" s="84">
        <v>17000000</v>
      </c>
      <c r="G119" s="84">
        <f t="shared" si="7"/>
        <v>17000000</v>
      </c>
      <c r="H119" s="83">
        <v>600000</v>
      </c>
      <c r="I119" s="83">
        <v>8200000</v>
      </c>
      <c r="J119" s="83">
        <v>8200000</v>
      </c>
      <c r="K119" s="83"/>
      <c r="L119" s="83"/>
      <c r="M119" s="83"/>
      <c r="N119" s="79"/>
      <c r="O119" s="79"/>
    </row>
    <row r="120" spans="1:17" s="15" customFormat="1" x14ac:dyDescent="0.2">
      <c r="A120" s="35">
        <v>147</v>
      </c>
      <c r="B120" s="34" t="s">
        <v>44</v>
      </c>
      <c r="C120" s="46" t="s">
        <v>29</v>
      </c>
      <c r="D120" s="41" t="s">
        <v>51</v>
      </c>
      <c r="E120" s="39"/>
      <c r="F120" s="64">
        <v>59000000</v>
      </c>
      <c r="G120" s="84">
        <f t="shared" si="7"/>
        <v>59000000</v>
      </c>
      <c r="H120" s="79"/>
      <c r="I120" s="79"/>
      <c r="J120" s="79">
        <v>29500000</v>
      </c>
      <c r="K120" s="79">
        <v>29500000</v>
      </c>
      <c r="L120" s="79"/>
      <c r="M120" s="79"/>
      <c r="N120" s="83"/>
      <c r="O120" s="83"/>
    </row>
    <row r="121" spans="1:17" s="15" customFormat="1" x14ac:dyDescent="0.2">
      <c r="A121" s="35">
        <v>148</v>
      </c>
      <c r="B121" s="34" t="s">
        <v>44</v>
      </c>
      <c r="C121" s="46" t="s">
        <v>29</v>
      </c>
      <c r="D121" s="41" t="s">
        <v>52</v>
      </c>
      <c r="E121" s="39"/>
      <c r="F121" s="84">
        <v>50000000</v>
      </c>
      <c r="G121" s="84">
        <f t="shared" si="7"/>
        <v>50000000</v>
      </c>
      <c r="H121" s="83">
        <v>10000000</v>
      </c>
      <c r="I121" s="83">
        <v>10000000</v>
      </c>
      <c r="J121" s="83">
        <v>15000000</v>
      </c>
      <c r="K121" s="83">
        <v>15000000</v>
      </c>
      <c r="L121" s="83"/>
      <c r="M121" s="83"/>
      <c r="N121" s="83"/>
      <c r="O121" s="83"/>
    </row>
    <row r="122" spans="1:17" s="15" customFormat="1" x14ac:dyDescent="0.2">
      <c r="A122" s="35">
        <v>149</v>
      </c>
      <c r="B122" s="34" t="s">
        <v>44</v>
      </c>
      <c r="C122" s="46" t="s">
        <v>29</v>
      </c>
      <c r="D122" s="41" t="s">
        <v>53</v>
      </c>
      <c r="E122" s="39"/>
      <c r="F122" s="84">
        <v>45000000</v>
      </c>
      <c r="G122" s="84">
        <f t="shared" si="7"/>
        <v>45000000</v>
      </c>
      <c r="H122" s="83">
        <v>45000000</v>
      </c>
      <c r="I122" s="83"/>
      <c r="J122" s="83"/>
      <c r="K122" s="83"/>
      <c r="L122" s="83"/>
      <c r="M122" s="83"/>
      <c r="N122" s="83"/>
      <c r="O122" s="83"/>
    </row>
    <row r="123" spans="1:17" s="13" customFormat="1" x14ac:dyDescent="0.2">
      <c r="A123" s="35">
        <v>150</v>
      </c>
      <c r="B123" s="34" t="s">
        <v>44</v>
      </c>
      <c r="C123" s="46" t="s">
        <v>29</v>
      </c>
      <c r="D123" s="41" t="s">
        <v>108</v>
      </c>
      <c r="E123" s="39"/>
      <c r="F123" s="84">
        <v>10500000</v>
      </c>
      <c r="G123" s="84">
        <f t="shared" si="7"/>
        <v>10500000</v>
      </c>
      <c r="H123" s="83">
        <v>3000000</v>
      </c>
      <c r="I123" s="83">
        <v>2500000</v>
      </c>
      <c r="J123" s="83">
        <v>3000000</v>
      </c>
      <c r="K123" s="83">
        <v>2000000</v>
      </c>
      <c r="L123" s="83"/>
      <c r="M123" s="83"/>
      <c r="N123" s="83"/>
      <c r="O123" s="83"/>
      <c r="P123" s="14"/>
      <c r="Q123" s="14"/>
    </row>
    <row r="124" spans="1:17" s="13" customFormat="1" x14ac:dyDescent="0.2">
      <c r="A124" s="35">
        <v>151</v>
      </c>
      <c r="B124" s="34" t="s">
        <v>44</v>
      </c>
      <c r="C124" s="46" t="s">
        <v>29</v>
      </c>
      <c r="D124" s="41" t="s">
        <v>54</v>
      </c>
      <c r="E124" s="39"/>
      <c r="F124" s="84">
        <v>19000000</v>
      </c>
      <c r="G124" s="84">
        <f t="shared" si="7"/>
        <v>19000000</v>
      </c>
      <c r="H124" s="83"/>
      <c r="I124" s="83">
        <v>5000000</v>
      </c>
      <c r="J124" s="83">
        <v>7000000</v>
      </c>
      <c r="K124" s="83">
        <v>7000000</v>
      </c>
      <c r="L124" s="83"/>
      <c r="M124" s="83"/>
      <c r="N124" s="83"/>
      <c r="O124" s="83"/>
      <c r="P124" s="14"/>
      <c r="Q124" s="14"/>
    </row>
    <row r="125" spans="1:17" s="13" customFormat="1" x14ac:dyDescent="0.2">
      <c r="A125" s="35">
        <v>152</v>
      </c>
      <c r="B125" s="34" t="s">
        <v>44</v>
      </c>
      <c r="C125" s="46" t="s">
        <v>29</v>
      </c>
      <c r="D125" s="41" t="s">
        <v>55</v>
      </c>
      <c r="E125" s="39"/>
      <c r="F125" s="84">
        <v>2000000</v>
      </c>
      <c r="G125" s="84">
        <f t="shared" si="7"/>
        <v>2000000</v>
      </c>
      <c r="H125" s="83">
        <v>2000000</v>
      </c>
      <c r="I125" s="83"/>
      <c r="J125" s="83"/>
      <c r="K125" s="83"/>
      <c r="L125" s="83"/>
      <c r="M125" s="83"/>
      <c r="N125" s="83"/>
      <c r="O125" s="83"/>
      <c r="P125" s="14"/>
      <c r="Q125" s="14"/>
    </row>
    <row r="126" spans="1:17" s="13" customFormat="1" x14ac:dyDescent="0.2">
      <c r="A126" s="35">
        <v>153</v>
      </c>
      <c r="B126" s="34" t="s">
        <v>44</v>
      </c>
      <c r="C126" s="46" t="s">
        <v>29</v>
      </c>
      <c r="D126" s="41" t="s">
        <v>56</v>
      </c>
      <c r="E126" s="39"/>
      <c r="F126" s="84">
        <v>7000000</v>
      </c>
      <c r="G126" s="84">
        <f t="shared" si="7"/>
        <v>7000000</v>
      </c>
      <c r="H126" s="83"/>
      <c r="I126" s="83"/>
      <c r="J126" s="83"/>
      <c r="K126" s="83">
        <v>7000000</v>
      </c>
      <c r="L126" s="83"/>
      <c r="M126" s="83"/>
      <c r="N126" s="83"/>
      <c r="O126" s="83"/>
      <c r="P126" s="14"/>
      <c r="Q126" s="14"/>
    </row>
    <row r="127" spans="1:17" s="13" customFormat="1" x14ac:dyDescent="0.2">
      <c r="A127" s="35">
        <v>154</v>
      </c>
      <c r="B127" s="34" t="s">
        <v>44</v>
      </c>
      <c r="C127" s="46" t="s">
        <v>29</v>
      </c>
      <c r="D127" s="41" t="s">
        <v>57</v>
      </c>
      <c r="E127" s="39"/>
      <c r="F127" s="84">
        <v>1500000</v>
      </c>
      <c r="G127" s="84">
        <f t="shared" si="7"/>
        <v>1500000</v>
      </c>
      <c r="H127" s="83">
        <v>750000</v>
      </c>
      <c r="I127" s="83">
        <v>750000</v>
      </c>
      <c r="J127" s="83"/>
      <c r="K127" s="83"/>
      <c r="L127" s="83"/>
      <c r="M127" s="83"/>
      <c r="N127" s="83"/>
      <c r="O127" s="83"/>
      <c r="P127" s="14"/>
      <c r="Q127" s="14"/>
    </row>
    <row r="128" spans="1:17" s="13" customFormat="1" x14ac:dyDescent="0.2">
      <c r="A128" s="35">
        <v>155</v>
      </c>
      <c r="B128" s="34" t="s">
        <v>44</v>
      </c>
      <c r="C128" s="34" t="s">
        <v>29</v>
      </c>
      <c r="D128" s="44" t="s">
        <v>58</v>
      </c>
      <c r="E128" s="36"/>
      <c r="F128" s="84">
        <v>125000000</v>
      </c>
      <c r="G128" s="84">
        <f t="shared" si="7"/>
        <v>125000000</v>
      </c>
      <c r="H128" s="83">
        <v>2000000</v>
      </c>
      <c r="I128" s="83">
        <v>60000000</v>
      </c>
      <c r="J128" s="83">
        <v>63000000</v>
      </c>
      <c r="K128" s="83"/>
      <c r="L128" s="83"/>
      <c r="M128" s="83"/>
      <c r="N128" s="83"/>
      <c r="O128" s="83"/>
      <c r="P128" s="14"/>
      <c r="Q128" s="14"/>
    </row>
    <row r="129" spans="1:17" s="13" customFormat="1" x14ac:dyDescent="0.2">
      <c r="A129" s="35">
        <v>156</v>
      </c>
      <c r="B129" s="34" t="s">
        <v>44</v>
      </c>
      <c r="C129" s="46" t="s">
        <v>29</v>
      </c>
      <c r="D129" s="41" t="s">
        <v>59</v>
      </c>
      <c r="E129" s="39"/>
      <c r="F129" s="84">
        <v>2000000</v>
      </c>
      <c r="G129" s="84">
        <f t="shared" si="7"/>
        <v>2000000</v>
      </c>
      <c r="H129" s="83">
        <v>2000000</v>
      </c>
      <c r="I129" s="83"/>
      <c r="J129" s="83"/>
      <c r="K129" s="83"/>
      <c r="L129" s="83"/>
      <c r="M129" s="83"/>
      <c r="N129" s="83"/>
      <c r="O129" s="83"/>
      <c r="P129" s="14"/>
      <c r="Q129" s="14"/>
    </row>
    <row r="130" spans="1:17" s="13" customFormat="1" x14ac:dyDescent="0.2">
      <c r="A130" s="35">
        <v>157</v>
      </c>
      <c r="B130" s="34" t="s">
        <v>44</v>
      </c>
      <c r="C130" s="46" t="s">
        <v>29</v>
      </c>
      <c r="D130" s="41" t="s">
        <v>141</v>
      </c>
      <c r="E130" s="39"/>
      <c r="F130" s="84">
        <f>SUM(H130:O130)</f>
        <v>1500000</v>
      </c>
      <c r="G130" s="84">
        <f t="shared" si="7"/>
        <v>1500000</v>
      </c>
      <c r="H130" s="83"/>
      <c r="I130" s="83"/>
      <c r="J130" s="83">
        <v>500000</v>
      </c>
      <c r="K130" s="83"/>
      <c r="L130" s="83">
        <v>500000</v>
      </c>
      <c r="M130" s="83"/>
      <c r="N130" s="83">
        <v>500000</v>
      </c>
      <c r="O130" s="83"/>
      <c r="P130" s="14"/>
      <c r="Q130" s="14"/>
    </row>
    <row r="131" spans="1:17" s="13" customFormat="1" x14ac:dyDescent="0.2">
      <c r="A131" s="35">
        <v>158</v>
      </c>
      <c r="B131" s="34" t="s">
        <v>44</v>
      </c>
      <c r="C131" s="46" t="s">
        <v>29</v>
      </c>
      <c r="D131" s="41" t="s">
        <v>60</v>
      </c>
      <c r="E131" s="39"/>
      <c r="F131" s="84">
        <v>500000</v>
      </c>
      <c r="G131" s="84">
        <f t="shared" si="7"/>
        <v>500000</v>
      </c>
      <c r="H131" s="83"/>
      <c r="I131" s="83"/>
      <c r="J131" s="83"/>
      <c r="K131" s="83"/>
      <c r="L131" s="83"/>
      <c r="M131" s="83"/>
      <c r="N131" s="83"/>
      <c r="O131" s="83">
        <v>500000</v>
      </c>
      <c r="P131" s="14"/>
      <c r="Q131" s="14"/>
    </row>
    <row r="132" spans="1:17" s="13" customFormat="1" x14ac:dyDescent="0.2">
      <c r="A132" s="18" t="s">
        <v>92</v>
      </c>
      <c r="B132" s="43"/>
      <c r="C132" s="20"/>
      <c r="D132" s="33"/>
      <c r="E132" s="47"/>
      <c r="F132" s="61"/>
      <c r="G132" s="19"/>
      <c r="H132" s="66"/>
      <c r="I132" s="66"/>
      <c r="J132" s="66"/>
      <c r="K132" s="66"/>
      <c r="L132" s="66"/>
      <c r="M132" s="66"/>
      <c r="N132" s="66"/>
      <c r="O132" s="66"/>
      <c r="P132" s="14"/>
      <c r="Q132" s="14"/>
    </row>
    <row r="133" spans="1:17" s="13" customFormat="1" x14ac:dyDescent="0.2">
      <c r="A133" s="23">
        <v>160</v>
      </c>
      <c r="B133" s="34" t="s">
        <v>85</v>
      </c>
      <c r="C133" s="24" t="s">
        <v>45</v>
      </c>
      <c r="D133" s="44" t="s">
        <v>91</v>
      </c>
      <c r="E133" s="36" t="s">
        <v>160</v>
      </c>
      <c r="F133" s="84">
        <v>100000000</v>
      </c>
      <c r="G133" s="84">
        <v>0</v>
      </c>
      <c r="H133" s="68"/>
      <c r="I133" s="68"/>
      <c r="J133" s="68"/>
      <c r="K133" s="68"/>
      <c r="L133" s="68"/>
      <c r="M133" s="68"/>
      <c r="N133" s="68"/>
      <c r="O133" s="68"/>
      <c r="P133" s="14"/>
      <c r="Q133" s="14"/>
    </row>
    <row r="134" spans="1:17" x14ac:dyDescent="0.2">
      <c r="A134" s="23">
        <v>161</v>
      </c>
      <c r="B134" s="34" t="s">
        <v>85</v>
      </c>
      <c r="C134" s="25" t="s">
        <v>45</v>
      </c>
      <c r="D134" s="41" t="s">
        <v>81</v>
      </c>
      <c r="E134" s="39" t="s">
        <v>160</v>
      </c>
      <c r="F134" s="64">
        <v>300000000</v>
      </c>
      <c r="G134" s="64">
        <v>0</v>
      </c>
      <c r="H134" s="68"/>
      <c r="I134" s="68"/>
      <c r="J134" s="68"/>
      <c r="K134" s="68"/>
      <c r="L134" s="68"/>
      <c r="M134" s="68"/>
      <c r="N134" s="67"/>
      <c r="O134" s="67"/>
    </row>
    <row r="135" spans="1:17" x14ac:dyDescent="0.2">
      <c r="A135" s="23">
        <v>163</v>
      </c>
      <c r="B135" s="34" t="s">
        <v>85</v>
      </c>
      <c r="C135" s="25" t="s">
        <v>206</v>
      </c>
      <c r="D135" s="44" t="s">
        <v>17</v>
      </c>
      <c r="E135" s="39"/>
      <c r="F135" s="64">
        <v>50000000</v>
      </c>
      <c r="G135" s="64">
        <v>0</v>
      </c>
      <c r="H135" s="67"/>
      <c r="I135" s="67"/>
      <c r="J135" s="67"/>
      <c r="K135" s="67"/>
      <c r="L135" s="67"/>
      <c r="M135" s="67"/>
      <c r="N135" s="67"/>
      <c r="O135" s="67"/>
    </row>
    <row r="136" spans="1:17" x14ac:dyDescent="0.2">
      <c r="F136" s="78"/>
      <c r="G136" s="78"/>
      <c r="H136" s="71"/>
      <c r="I136" s="71"/>
      <c r="J136" s="71"/>
      <c r="K136" s="71"/>
      <c r="L136" s="71"/>
      <c r="M136" s="71"/>
      <c r="N136" s="71"/>
      <c r="O136" s="71"/>
    </row>
    <row r="138" spans="1:17" ht="25.5" customHeight="1" x14ac:dyDescent="0.2">
      <c r="A138" s="98" t="s">
        <v>210</v>
      </c>
      <c r="B138" s="98"/>
      <c r="C138" s="98"/>
      <c r="D138" s="98"/>
    </row>
  </sheetData>
  <mergeCells count="1">
    <mergeCell ref="A138:D138"/>
  </mergeCells>
  <pageMargins left="0.23622047244094491" right="0.23622047244094491" top="0.74803149606299213" bottom="0.74803149606299213" header="0.31496062992125984" footer="0.31496062992125984"/>
  <pageSetup paperSize="8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zoomScale="80" zoomScaleNormal="80" workbookViewId="0">
      <selection activeCell="F20" sqref="F20"/>
    </sheetView>
  </sheetViews>
  <sheetFormatPr defaultRowHeight="15" x14ac:dyDescent="0.25"/>
  <cols>
    <col min="1" max="1" width="19.42578125" bestFit="1" customWidth="1"/>
    <col min="2" max="2" width="39.42578125" customWidth="1"/>
    <col min="3" max="3" width="74.85546875" customWidth="1"/>
    <col min="4" max="4" width="22.5703125" bestFit="1" customWidth="1"/>
    <col min="5" max="5" width="25" bestFit="1" customWidth="1"/>
    <col min="6" max="6" width="13.85546875" style="56" bestFit="1" customWidth="1"/>
    <col min="7" max="7" width="22.85546875" customWidth="1"/>
  </cols>
  <sheetData>
    <row r="1" spans="1:8" s="54" customFormat="1" ht="15.75" x14ac:dyDescent="0.25">
      <c r="A1" s="17"/>
      <c r="B1" s="17" t="s">
        <v>188</v>
      </c>
      <c r="C1" s="17" t="s">
        <v>161</v>
      </c>
      <c r="D1" s="17" t="s">
        <v>11</v>
      </c>
      <c r="E1" s="59" t="s">
        <v>12</v>
      </c>
      <c r="F1" s="52" t="s">
        <v>203</v>
      </c>
    </row>
    <row r="2" spans="1:8" s="55" customFormat="1" ht="38.25" x14ac:dyDescent="0.25">
      <c r="A2" s="99" t="s">
        <v>189</v>
      </c>
      <c r="B2" s="2" t="s">
        <v>219</v>
      </c>
      <c r="C2" s="2" t="s">
        <v>229</v>
      </c>
      <c r="D2" s="24" t="s">
        <v>33</v>
      </c>
      <c r="E2" s="23" t="s">
        <v>196</v>
      </c>
      <c r="F2" s="84">
        <v>700000</v>
      </c>
    </row>
    <row r="3" spans="1:8" s="55" customFormat="1" ht="25.5" x14ac:dyDescent="0.25">
      <c r="A3" s="99"/>
      <c r="B3" s="2" t="s">
        <v>220</v>
      </c>
      <c r="C3" s="2" t="s">
        <v>241</v>
      </c>
      <c r="D3" s="24" t="s">
        <v>33</v>
      </c>
      <c r="E3" s="23" t="s">
        <v>196</v>
      </c>
      <c r="F3" s="84">
        <v>700000</v>
      </c>
    </row>
    <row r="4" spans="1:8" s="55" customFormat="1" ht="38.25" x14ac:dyDescent="0.25">
      <c r="A4" s="99"/>
      <c r="B4" s="2" t="s">
        <v>221</v>
      </c>
      <c r="C4" s="2" t="s">
        <v>230</v>
      </c>
      <c r="D4" s="24" t="s">
        <v>33</v>
      </c>
      <c r="E4" s="23" t="s">
        <v>190</v>
      </c>
      <c r="F4" s="84">
        <v>1500000</v>
      </c>
      <c r="H4" s="72"/>
    </row>
    <row r="5" spans="1:8" s="56" customFormat="1" ht="63.75" x14ac:dyDescent="0.25">
      <c r="A5" s="99"/>
      <c r="B5" s="2" t="s">
        <v>223</v>
      </c>
      <c r="C5" s="2" t="s">
        <v>233</v>
      </c>
      <c r="D5" s="24" t="s">
        <v>222</v>
      </c>
      <c r="E5" s="23" t="s">
        <v>29</v>
      </c>
      <c r="F5" s="84">
        <v>500000</v>
      </c>
    </row>
    <row r="6" spans="1:8" s="56" customFormat="1" ht="38.25" x14ac:dyDescent="0.25">
      <c r="A6" s="99"/>
      <c r="B6" s="2" t="s">
        <v>191</v>
      </c>
      <c r="C6" s="2" t="s">
        <v>234</v>
      </c>
      <c r="D6" s="23" t="s">
        <v>24</v>
      </c>
      <c r="E6" s="23" t="s">
        <v>29</v>
      </c>
      <c r="F6" s="84">
        <v>50000</v>
      </c>
    </row>
    <row r="7" spans="1:8" s="56" customFormat="1" x14ac:dyDescent="0.25">
      <c r="A7" s="99"/>
      <c r="B7" s="2" t="s">
        <v>192</v>
      </c>
      <c r="C7" s="2" t="s">
        <v>228</v>
      </c>
      <c r="D7" s="24" t="s">
        <v>24</v>
      </c>
      <c r="E7" s="87" t="s">
        <v>29</v>
      </c>
      <c r="F7" s="84">
        <v>20000</v>
      </c>
    </row>
    <row r="8" spans="1:8" s="56" customFormat="1" ht="25.5" x14ac:dyDescent="0.25">
      <c r="A8" s="99"/>
      <c r="B8" s="2" t="s">
        <v>193</v>
      </c>
      <c r="C8" s="2" t="s">
        <v>227</v>
      </c>
      <c r="D8" s="24" t="s">
        <v>24</v>
      </c>
      <c r="E8" s="87" t="s">
        <v>29</v>
      </c>
      <c r="F8" s="84">
        <v>20000</v>
      </c>
    </row>
    <row r="9" spans="1:8" s="56" customFormat="1" ht="25.5" x14ac:dyDescent="0.25">
      <c r="A9" s="99"/>
      <c r="B9" s="2" t="s">
        <v>194</v>
      </c>
      <c r="C9" s="2" t="s">
        <v>242</v>
      </c>
      <c r="D9" s="23" t="s">
        <v>195</v>
      </c>
      <c r="E9" s="23" t="s">
        <v>29</v>
      </c>
      <c r="F9" s="84">
        <v>50000</v>
      </c>
    </row>
    <row r="10" spans="1:8" s="56" customFormat="1" ht="38.25" x14ac:dyDescent="0.25">
      <c r="A10" s="99"/>
      <c r="B10" s="2" t="s">
        <v>226</v>
      </c>
      <c r="C10" s="2" t="s">
        <v>243</v>
      </c>
      <c r="D10" s="24" t="s">
        <v>195</v>
      </c>
      <c r="E10" s="30" t="s">
        <v>196</v>
      </c>
      <c r="F10" s="84">
        <v>250000</v>
      </c>
      <c r="G10" s="73"/>
    </row>
    <row r="11" spans="1:8" s="56" customFormat="1" ht="25.5" x14ac:dyDescent="0.25">
      <c r="A11" s="99"/>
      <c r="B11" s="2" t="s">
        <v>197</v>
      </c>
      <c r="C11" s="2" t="s">
        <v>231</v>
      </c>
      <c r="D11" s="24" t="s">
        <v>24</v>
      </c>
      <c r="E11" s="87" t="s">
        <v>29</v>
      </c>
      <c r="F11" s="84">
        <v>50000</v>
      </c>
    </row>
    <row r="12" spans="1:8" s="56" customFormat="1" ht="25.5" x14ac:dyDescent="0.25">
      <c r="A12" s="99"/>
      <c r="B12" s="2" t="s">
        <v>225</v>
      </c>
      <c r="C12" s="2" t="s">
        <v>235</v>
      </c>
      <c r="D12" s="24" t="s">
        <v>24</v>
      </c>
      <c r="E12" s="87" t="s">
        <v>29</v>
      </c>
      <c r="F12" s="84">
        <v>50000</v>
      </c>
    </row>
    <row r="13" spans="1:8" s="56" customFormat="1" ht="25.5" x14ac:dyDescent="0.25">
      <c r="A13" s="99"/>
      <c r="B13" s="2" t="s">
        <v>185</v>
      </c>
      <c r="C13" s="2" t="s">
        <v>236</v>
      </c>
      <c r="D13" s="87" t="s">
        <v>224</v>
      </c>
      <c r="E13" s="24" t="s">
        <v>29</v>
      </c>
      <c r="F13" s="84">
        <v>50000</v>
      </c>
    </row>
    <row r="14" spans="1:8" s="56" customFormat="1" ht="51" x14ac:dyDescent="0.25">
      <c r="A14" s="99" t="s">
        <v>198</v>
      </c>
      <c r="B14" s="2" t="s">
        <v>199</v>
      </c>
      <c r="C14" s="2" t="s">
        <v>244</v>
      </c>
      <c r="D14" s="24" t="s">
        <v>222</v>
      </c>
      <c r="E14" s="23" t="s">
        <v>29</v>
      </c>
      <c r="F14" s="84">
        <v>50000</v>
      </c>
    </row>
    <row r="15" spans="1:8" s="56" customFormat="1" ht="25.5" x14ac:dyDescent="0.25">
      <c r="A15" s="99"/>
      <c r="B15" s="2" t="s">
        <v>200</v>
      </c>
      <c r="C15" s="2" t="s">
        <v>237</v>
      </c>
      <c r="D15" s="35" t="s">
        <v>24</v>
      </c>
      <c r="E15" s="23" t="s">
        <v>29</v>
      </c>
      <c r="F15" s="84">
        <v>50000</v>
      </c>
    </row>
    <row r="16" spans="1:8" s="56" customFormat="1" ht="38.25" x14ac:dyDescent="0.25">
      <c r="A16" s="99"/>
      <c r="B16" s="2" t="s">
        <v>186</v>
      </c>
      <c r="C16" s="2" t="s">
        <v>238</v>
      </c>
      <c r="D16" s="35" t="s">
        <v>218</v>
      </c>
      <c r="E16" s="23" t="s">
        <v>29</v>
      </c>
      <c r="F16" s="84">
        <v>50000</v>
      </c>
    </row>
    <row r="17" spans="1:6" s="56" customFormat="1" ht="38.25" x14ac:dyDescent="0.25">
      <c r="A17" s="99"/>
      <c r="B17" s="2" t="s">
        <v>187</v>
      </c>
      <c r="C17" s="2" t="s">
        <v>239</v>
      </c>
      <c r="D17" s="23" t="s">
        <v>201</v>
      </c>
      <c r="E17" s="23" t="s">
        <v>29</v>
      </c>
      <c r="F17" s="84">
        <v>1000000</v>
      </c>
    </row>
    <row r="18" spans="1:6" s="56" customFormat="1" ht="25.5" x14ac:dyDescent="0.25">
      <c r="A18" s="99"/>
      <c r="B18" s="2" t="s">
        <v>202</v>
      </c>
      <c r="C18" s="2" t="s">
        <v>240</v>
      </c>
      <c r="D18" s="23" t="s">
        <v>201</v>
      </c>
      <c r="E18" s="24" t="s">
        <v>29</v>
      </c>
      <c r="F18" s="84">
        <v>50000</v>
      </c>
    </row>
    <row r="19" spans="1:6" s="56" customFormat="1" ht="51" x14ac:dyDescent="0.25">
      <c r="A19" s="99"/>
      <c r="B19" s="2" t="s">
        <v>217</v>
      </c>
      <c r="C19" s="2" t="s">
        <v>232</v>
      </c>
      <c r="D19" s="23" t="s">
        <v>201</v>
      </c>
      <c r="E19" s="24" t="s">
        <v>29</v>
      </c>
      <c r="F19" s="84">
        <v>50000</v>
      </c>
    </row>
    <row r="20" spans="1:6" x14ac:dyDescent="0.25">
      <c r="A20" s="57"/>
      <c r="F20" s="88"/>
    </row>
    <row r="21" spans="1:6" x14ac:dyDescent="0.25">
      <c r="A21" s="57"/>
    </row>
    <row r="22" spans="1:6" x14ac:dyDescent="0.25">
      <c r="A22" s="57"/>
    </row>
    <row r="23" spans="1:6" x14ac:dyDescent="0.25">
      <c r="A23" s="57"/>
    </row>
    <row r="24" spans="1:6" x14ac:dyDescent="0.25">
      <c r="A24" s="57"/>
    </row>
  </sheetData>
  <mergeCells count="2">
    <mergeCell ref="A2:A13"/>
    <mergeCell ref="A14:A19"/>
  </mergeCells>
  <pageMargins left="0.25" right="0.25" top="0.75" bottom="0.75" header="0.3" footer="0.3"/>
  <pageSetup paperSize="8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tvrdá opatření</vt:lpstr>
      <vt:lpstr>měkká opatření</vt:lpstr>
      <vt:lpstr>'tvrdá opatření'!Názvy_tisku</vt:lpstr>
      <vt:lpstr>'tvrdá opatření'!Oblast_tisku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Göpfertova Eva</dc:creator>
  <cp:lastModifiedBy>Göpfertova Eva</cp:lastModifiedBy>
  <cp:lastPrinted>2018-07-19T09:08:53Z</cp:lastPrinted>
  <dcterms:created xsi:type="dcterms:W3CDTF">2017-09-11T13:00:03Z</dcterms:created>
  <dcterms:modified xsi:type="dcterms:W3CDTF">2018-09-11T06:17:46Z</dcterms:modified>
</cp:coreProperties>
</file>